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en_skoroszyt"/>
  <mc:AlternateContent xmlns:mc="http://schemas.openxmlformats.org/markup-compatibility/2006">
    <mc:Choice Requires="x15">
      <x15ac:absPath xmlns:x15ac="http://schemas.microsoft.com/office/spreadsheetml/2010/11/ac" url="U:\ZN\WZORY WNIOSKÓW\ROK 2024\AZBET NOWY WNIOSEK 2024\"/>
    </mc:Choice>
  </mc:AlternateContent>
  <xr:revisionPtr revIDLastSave="0" documentId="13_ncr:1_{C221C9EB-D55D-4C1C-8CC9-F06F1D589705}" xr6:coauthVersionLast="47" xr6:coauthVersionMax="47" xr10:uidLastSave="{00000000-0000-0000-0000-000000000000}"/>
  <bookViews>
    <workbookView xWindow="-120" yWindow="-120" windowWidth="29040" windowHeight="15840" tabRatio="423" xr2:uid="{00000000-000D-0000-FFFF-FFFF00000000}"/>
  </bookViews>
  <sheets>
    <sheet name="zakres rzeczowy" sheetId="2" r:id="rId1"/>
    <sheet name="harmonogram" sheetId="1" r:id="rId2"/>
    <sheet name="Karta efektu" sheetId="3" r:id="rId3"/>
    <sheet name="oświadczenie" sheetId="4" r:id="rId4"/>
    <sheet name="słownik" sheetId="5" r:id="rId5"/>
  </sheets>
  <definedNames>
    <definedName name="_xlnm.Print_Area" localSheetId="1">harmonogram!$A$1:$N$37</definedName>
    <definedName name="_xlnm.Print_Area" localSheetId="3">oświadczenie!$A$1:$I$52</definedName>
    <definedName name="_xlnm.Print_Area" localSheetId="0">'zakres rzeczowy'!$A$1:$H$45</definedName>
  </definedNames>
  <calcPr calcId="191029"/>
</workbook>
</file>

<file path=xl/calcChain.xml><?xml version="1.0" encoding="utf-8"?>
<calcChain xmlns="http://schemas.openxmlformats.org/spreadsheetml/2006/main">
  <c r="H17" i="1" l="1"/>
  <c r="H14" i="1"/>
  <c r="E21" i="4"/>
  <c r="F21" i="4"/>
  <c r="N15" i="1" l="1"/>
  <c r="M15" i="1"/>
  <c r="M12" i="1"/>
  <c r="K17" i="1"/>
  <c r="L17" i="1"/>
  <c r="J17" i="1"/>
  <c r="K14" i="1"/>
  <c r="L14" i="1"/>
  <c r="J14" i="1"/>
  <c r="L19" i="1"/>
  <c r="L18" i="1"/>
  <c r="K19" i="1"/>
  <c r="K18" i="1"/>
  <c r="J19" i="1"/>
  <c r="J18" i="1"/>
  <c r="G16" i="4"/>
  <c r="G15" i="4"/>
  <c r="G17" i="4"/>
  <c r="G18" i="4"/>
  <c r="G19" i="4"/>
  <c r="G13" i="4"/>
  <c r="C16" i="3"/>
  <c r="B7" i="4"/>
  <c r="F35" i="4"/>
  <c r="F31" i="3"/>
  <c r="H20" i="1"/>
  <c r="H19" i="1"/>
  <c r="H18" i="1"/>
  <c r="G15" i="1"/>
  <c r="G12" i="1"/>
  <c r="N12" i="1" s="1"/>
  <c r="K22" i="1"/>
  <c r="G13" i="2"/>
  <c r="D21" i="2" s="1"/>
  <c r="E12" i="1" s="1"/>
  <c r="G22" i="1" s="1"/>
  <c r="K10" i="1"/>
  <c r="L10" i="1" s="1"/>
  <c r="H13" i="2"/>
  <c r="F21" i="2" s="1"/>
  <c r="E15" i="1" s="1"/>
  <c r="C14" i="4" l="1"/>
  <c r="G23" i="1"/>
  <c r="I16" i="1"/>
  <c r="I17" i="1" s="1"/>
  <c r="M17" i="1" s="1"/>
  <c r="I13" i="1"/>
  <c r="K20" i="1"/>
  <c r="I18" i="1"/>
  <c r="J20" i="1"/>
  <c r="D14" i="4" s="1"/>
  <c r="L20" i="1"/>
  <c r="G18" i="1"/>
  <c r="E14" i="4"/>
  <c r="E12" i="4"/>
  <c r="G14" i="2"/>
  <c r="D20" i="2" s="1"/>
  <c r="F20" i="2" s="1"/>
  <c r="C20" i="4" l="1"/>
  <c r="C21" i="4"/>
  <c r="N18" i="1"/>
  <c r="M16" i="1"/>
  <c r="I14" i="1"/>
  <c r="M14" i="1" s="1"/>
  <c r="M13" i="1"/>
  <c r="M18" i="1"/>
  <c r="I20" i="1"/>
  <c r="E20" i="4"/>
  <c r="F12" i="4"/>
  <c r="F14" i="4"/>
  <c r="G16" i="1"/>
  <c r="N16" i="1" s="1"/>
  <c r="G13" i="1"/>
  <c r="N13" i="1" s="1"/>
  <c r="M20" i="1" l="1"/>
  <c r="G19" i="1"/>
  <c r="G17" i="1"/>
  <c r="N17" i="1" s="1"/>
  <c r="F20" i="4"/>
  <c r="I19" i="1"/>
  <c r="M19" i="1" s="1"/>
  <c r="D12" i="4"/>
  <c r="G14" i="1"/>
  <c r="N14" i="1" s="1"/>
  <c r="N19" i="1" l="1"/>
  <c r="G20" i="1"/>
  <c r="N20" i="1" s="1"/>
  <c r="G12" i="4"/>
  <c r="D21" i="4"/>
  <c r="G14" i="4" l="1"/>
  <c r="D20" i="4"/>
  <c r="G20" i="4" s="1"/>
  <c r="H16" i="4" l="1"/>
  <c r="H20" i="4"/>
  <c r="H13" i="4"/>
  <c r="H19" i="4"/>
  <c r="H15" i="4"/>
  <c r="H18" i="4"/>
  <c r="H17" i="4"/>
  <c r="H12" i="4"/>
  <c r="H1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Karolina Rzetelska</author>
  </authors>
  <commentList>
    <comment ref="B13" authorId="0" shapeId="0" xr:uid="{4A2EF917-69FA-43CB-8180-790D3C9FA279}">
      <text>
        <r>
          <rPr>
            <b/>
            <sz val="9"/>
            <color indexed="81"/>
            <rFont val="Tahoma"/>
            <family val="2"/>
            <charset val="238"/>
          </rPr>
          <t xml:space="preserve">WFOŚiGW:
</t>
        </r>
        <r>
          <rPr>
            <sz val="9"/>
            <color indexed="81"/>
            <rFont val="Tahoma"/>
            <family val="2"/>
            <charset val="238"/>
          </rPr>
          <t>Należy wypełnić pkt 3 pod tabelą</t>
        </r>
      </text>
    </comment>
    <comment ref="B15" authorId="0" shapeId="0" xr:uid="{E3536D9E-EE1E-4070-9B4B-09BBF6ADBB9A}">
      <text>
        <r>
          <rPr>
            <b/>
            <sz val="9"/>
            <color indexed="81"/>
            <rFont val="Tahoma"/>
            <family val="2"/>
            <charset val="238"/>
          </rPr>
          <t>WFOŚiGW:</t>
        </r>
        <r>
          <rPr>
            <sz val="9"/>
            <color indexed="81"/>
            <rFont val="Tahoma"/>
            <family val="2"/>
            <charset val="238"/>
          </rPr>
          <t xml:space="preserve">
Należy wypełnić pkt 4 pod tabelą</t>
        </r>
      </text>
    </comment>
    <comment ref="B17" authorId="0" shapeId="0" xr:uid="{DAA514AE-59FD-4C75-973E-F83AAF2B6B2A}">
      <text>
        <r>
          <rPr>
            <b/>
            <sz val="9"/>
            <color indexed="81"/>
            <rFont val="Tahoma"/>
            <family val="2"/>
            <charset val="238"/>
          </rPr>
          <t>WFOŚiGW:</t>
        </r>
        <r>
          <rPr>
            <sz val="9"/>
            <color indexed="81"/>
            <rFont val="Tahoma"/>
            <family val="2"/>
            <charset val="238"/>
          </rPr>
          <t xml:space="preserve">
Do wniosku dołączyć decyzję o dofinansowaniu/umowę o dofinansowaniu ze środków NFOŚiGW/UE/innych funduszy zagranicznych</t>
        </r>
      </text>
    </comment>
    <comment ref="B19" authorId="0" shapeId="0" xr:uid="{0A3B19D6-6B28-4D2A-956F-CD62E6A09967}">
      <text>
        <r>
          <rPr>
            <b/>
            <sz val="9"/>
            <color indexed="81"/>
            <rFont val="Tahoma"/>
            <family val="2"/>
            <charset val="238"/>
          </rPr>
          <t>WFOŚiGW:</t>
        </r>
        <r>
          <rPr>
            <sz val="9"/>
            <color indexed="81"/>
            <rFont val="Tahoma"/>
            <family val="2"/>
            <charset val="238"/>
          </rPr>
          <t xml:space="preserve">
np. Kredyt komercyjny, wpłaty uczestników, darowizny (należy dostarczyć dokument potwierdzający zabezpieczenie udziału własnego)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078E72D-056C-4103-93AC-CCD5867C871B}" keepAlive="1" name="Zapytanie — Tabela1" description="Połączenie z zapytaniem „Tabela1” w skoroszycie." type="5" refreshedVersion="0" background="1">
    <dbPr connection="Provider=Microsoft.Mashup.OleDb.1;Data Source=$Workbook$;Location=Tabela1;Extended Properties=&quot;&quot;" command="SELECT * FROM [Tabela1]"/>
  </connection>
</connections>
</file>

<file path=xl/sharedStrings.xml><?xml version="1.0" encoding="utf-8"?>
<sst xmlns="http://schemas.openxmlformats.org/spreadsheetml/2006/main" count="176" uniqueCount="147">
  <si>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</si>
  <si>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</si>
  <si>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</si>
  <si>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</si>
  <si>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</si>
  <si>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</si>
  <si>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</si>
  <si>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</si>
  <si>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brutto</t>
  </si>
  <si>
    <t>netto</t>
  </si>
  <si>
    <t>Pieczątka nagłówkowa Wnioskodawcy</t>
  </si>
  <si>
    <t xml:space="preserve"> </t>
  </si>
  <si>
    <t>NAZWA ZADANIA:</t>
  </si>
  <si>
    <t>Wykonano do dnia sporządzenia pierwotnego wniosku</t>
  </si>
  <si>
    <t xml:space="preserve">SUMA KOSZTÓW </t>
  </si>
  <si>
    <t>Nakłady do poniesienia po dniu sporządzenia pierwotnego  wniosku do czasu zakończenia realizacji  zadania rozumiane jako planowane do wystawienia rachunki lub faktury</t>
  </si>
  <si>
    <t>Kwoty wskazane w Harmonogramie rz - f są w wartościach*:</t>
  </si>
  <si>
    <t>Potwierdzam prawdziwość danych i informacji podanych w Harmonogramie rzeczowo - finansowym</t>
  </si>
  <si>
    <t>Lokalizacja</t>
  </si>
  <si>
    <t>Rodzaj budynku</t>
  </si>
  <si>
    <t>Rodzaj wyrobów zawierających azbest</t>
  </si>
  <si>
    <t>wyroby już zdemontowane  z danej posesji                                  (w harmonogramie rz-f bez uwzględnienia kosztów demontażu)</t>
  </si>
  <si>
    <t>wyroby odbierane z posesji z jednoczesnym demontażem (demontaż+odbiór                       w harmonogramie rz-f)</t>
  </si>
  <si>
    <t>1.</t>
  </si>
  <si>
    <t>osoba fizyczna</t>
  </si>
  <si>
    <t>2.</t>
  </si>
  <si>
    <t>3.</t>
  </si>
  <si>
    <t>4.</t>
  </si>
  <si>
    <t>5.</t>
  </si>
  <si>
    <t>6.</t>
  </si>
  <si>
    <t>RAZEM</t>
  </si>
  <si>
    <r>
      <t xml:space="preserve">(1) - w przypadku osób fizycznych nie wpisuje się imienia i nazwiska właściciela posesji  - należy wpisać </t>
    </r>
    <r>
      <rPr>
        <b/>
        <sz val="10"/>
        <rFont val="Calibri"/>
        <family val="2"/>
        <charset val="238"/>
        <scheme val="minor"/>
      </rPr>
      <t>"osoba fizyczna"</t>
    </r>
  </si>
  <si>
    <r>
      <t>Przyjęto, iż 1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wyrobów zawierających azbest waży  - </t>
    </r>
    <r>
      <rPr>
        <b/>
        <sz val="10"/>
        <rFont val="Calibri"/>
        <family val="2"/>
        <charset val="238"/>
        <scheme val="minor"/>
      </rPr>
      <t>wpisać w [kg]</t>
    </r>
  </si>
  <si>
    <t>W ramach zadania zostaną unieszkodliwione wyroby zawierające azbest o masie:</t>
  </si>
  <si>
    <t>kg</t>
  </si>
  <si>
    <t>Mg</t>
  </si>
  <si>
    <t>Planowane miejsce składowania odpadów niebezpiecznych (należy wskazać lokalizację składowiska)</t>
  </si>
  <si>
    <t>Data sporządzenia:</t>
  </si>
  <si>
    <t>Oświadczam, że właściciele posesji, u których będą przeprowadzane prace związane z demontażem wyrobów zawierających azbest, dokonali ich zgłoszenia do właściwego organu.  Zgłoszenia okażę podczas kontroli ze strony Funduszu</t>
  </si>
  <si>
    <t xml:space="preserve">1. </t>
  </si>
  <si>
    <t>Niniejszym oświadczam(y), że zostaną zapewnione środki na zbilansowanie kosztów realizacji zadania p.n.:</t>
  </si>
  <si>
    <t xml:space="preserve">2. </t>
  </si>
  <si>
    <t>Źródła finansowania zadania są zgodne z danymi podanymi w poniższej tabeli:</t>
  </si>
  <si>
    <t xml:space="preserve"> (wypełnić zgodnie z planowanymi lub zrealizowanym finansowaniem)</t>
  </si>
  <si>
    <t>Wyszczególnienie</t>
  </si>
  <si>
    <t>rok 2024</t>
  </si>
  <si>
    <t>rok 2025</t>
  </si>
  <si>
    <t>Razem w latach</t>
  </si>
  <si>
    <t>%</t>
  </si>
  <si>
    <t xml:space="preserve">1. Dofinansowanie ze środków WFOŚiGW  w Łodzi </t>
  </si>
  <si>
    <r>
      <t>3.</t>
    </r>
    <r>
      <rPr>
        <b/>
        <sz val="10"/>
        <color indexed="8"/>
        <rFont val="Calibri"/>
        <family val="2"/>
        <charset val="238"/>
      </rPr>
      <t>     Udział własny ogółem, w tym:</t>
    </r>
  </si>
  <si>
    <t>Razem</t>
  </si>
  <si>
    <t>Czy Wnioskodawca złożył wniosek o umorzenie?</t>
  </si>
  <si>
    <t>Tak</t>
  </si>
  <si>
    <t>Nie</t>
  </si>
  <si>
    <t>Właściwą odpowiedź zaznaczyć znakiem “X”</t>
  </si>
  <si>
    <t>UMORZENIA</t>
  </si>
  <si>
    <t xml:space="preserve">Numer umowy umorzonej pożyczki </t>
  </si>
  <si>
    <t>Kwota umorzenia przeznaczona na wnioskowane zadanie [PLN]</t>
  </si>
  <si>
    <t>Numer umowy umorzeniowej lub numer wniosku o umorzenie</t>
  </si>
  <si>
    <t>b) są ujęte w planie finansowym jednostki</t>
  </si>
  <si>
    <t>c) znajdują się na rachunku bankowym Wnioskodawcy/jednostki realizującej zadanie</t>
  </si>
  <si>
    <t xml:space="preserve">Odbiór, transport i unieszkodliwienie odpadów zawierających azbest </t>
  </si>
  <si>
    <t xml:space="preserve">Demontaż, odbiór, transport i unieszkodliwienie odpadów zawierających azbest </t>
  </si>
  <si>
    <t>KARTA PLANOWANEGO EFEKTU RZECZOWEGO I EKOLOGICZNEGO
ZADANIA Z DZIEDZINY GOSPODARKA ODPADAMI I OCHRONA POWIERZCHNI ZIEMI - AZBEST</t>
  </si>
  <si>
    <t>2. Opis stanu istniejącego</t>
  </si>
  <si>
    <t>(należy podać informacje dotyczące np.: ilości zinwentaryzowanych wyrobów zawierających azbest, postępu realizacji programu usuwania azbestu, ilości dotychczas usuniętych wyrobów zawierających azbest w ostatnich 5 latach)</t>
  </si>
  <si>
    <t>1.1 Termin rozpoczęcia realizacji zadania (2)</t>
  </si>
  <si>
    <t>1.2 Termin zakończenia realizacji zadania(3)</t>
  </si>
  <si>
    <t>3. Zasięg zadania</t>
  </si>
  <si>
    <t>Liczba posesji objętych zadaniem</t>
  </si>
  <si>
    <t>Nazwa dokumentu</t>
  </si>
  <si>
    <t>Nr uchwały zatwierdzającej</t>
  </si>
  <si>
    <t>Data zatwierdzenia</t>
  </si>
  <si>
    <t xml:space="preserve">Zgodność zakresu wniosku
z zatwierdzonym dokumentem </t>
  </si>
  <si>
    <t xml:space="preserve">Dokument prawomocny </t>
  </si>
  <si>
    <r>
      <rPr>
        <b/>
        <sz val="10"/>
        <rFont val="Calibri"/>
        <family val="2"/>
        <charset val="238"/>
        <scheme val="minor"/>
      </rPr>
      <t>4. Zatwierdzone dokumenty</t>
    </r>
    <r>
      <rPr>
        <sz val="10"/>
        <rFont val="Calibri"/>
        <family val="2"/>
        <charset val="238"/>
        <scheme val="minor"/>
      </rPr>
      <t xml:space="preserve"> (Program usuwania azbestu…, Regulamin dotyczący zasad udzielania dotacji dla mieszkańców Gminy na realizację zadań z zakresu usuwania azbestu i wyrobów zawierających azbest, itp. - załączyć kserokopie uchwał bez załączników)</t>
    </r>
  </si>
  <si>
    <t xml:space="preserve">6.	 Tabela pn.: „ZAKRES RZECZOWY ZADANIA” -  załącznik do Karty planowanego efektu rzeczowego i ekologicznego zadania. </t>
  </si>
  <si>
    <t>Podpis i pieczątka Skarbnika/Gł. Księgowego/innych osób odpowiadających za finanse Wnioskodawcy</t>
  </si>
  <si>
    <t>Podpisy i pieczątki osób upoważnionych do składania oświadczeń woli w imieniu Wnioskodawcy</t>
  </si>
  <si>
    <t>TAK</t>
  </si>
  <si>
    <t>NIE</t>
  </si>
  <si>
    <t>Kolumna1</t>
  </si>
  <si>
    <t>Podpis i pieczątka osoby sporządzającej</t>
  </si>
  <si>
    <t>posesje</t>
  </si>
  <si>
    <t>JST</t>
  </si>
  <si>
    <t>Parafia</t>
  </si>
  <si>
    <t>Przedsiębiorca</t>
  </si>
  <si>
    <t>budynek</t>
  </si>
  <si>
    <t>mieszkalny</t>
  </si>
  <si>
    <t>gospodarczy</t>
  </si>
  <si>
    <t>inne</t>
  </si>
  <si>
    <t>altana</t>
  </si>
  <si>
    <t>mieszkalno-gospodarczy</t>
  </si>
  <si>
    <t>rodzaj plyt</t>
  </si>
  <si>
    <t>płyty azbestowo-cementowe faliste</t>
  </si>
  <si>
    <t>płyty azbestowo-cementowe płaskie</t>
  </si>
  <si>
    <t>płyty azbestowe faliste</t>
  </si>
  <si>
    <t>płyty azbestowe płaskie</t>
  </si>
  <si>
    <t>garaż</t>
  </si>
  <si>
    <t>rury azbestowe</t>
  </si>
  <si>
    <r>
      <t xml:space="preserve"> Ilość wyrobów zawierających azbest do usunięcia                  [m</t>
    </r>
    <r>
      <rPr>
        <b/>
        <vertAlign val="superscript"/>
        <sz val="10"/>
        <rFont val="Calibri"/>
        <family val="2"/>
        <charset val="238"/>
        <scheme val="minor"/>
      </rPr>
      <t>2]</t>
    </r>
  </si>
  <si>
    <t>ŁĄCZNIE DO USUNIĘCIA</t>
  </si>
  <si>
    <t>w tym:</t>
  </si>
  <si>
    <t>ilość Mg wyrobów odbieranych z posesji</t>
  </si>
  <si>
    <t>ilość Mg wyrobów odbieranych z posesji z jednoczesnym demontażem</t>
  </si>
  <si>
    <t>Stopień pilnosci zgodnie z rozporządzeniem Ministra Gospodarki, Pracy i Polityki Społecznej z dnia 5 sierpnia 2010 r. w sprawie sposobów i warunków bezpiecznego użytkowania i usuwania wyrobów zawierających azbest  (Dz.U. Nr 162 poz. 1089) - procentowy udział podmiotów w danym stopniu pilności</t>
  </si>
  <si>
    <t>Przypisy końcowe:
1.	 Podane daty realizacji zadania powinny być zgodne z umowami z Wykonawcami lub Dostawcami. W przypadku braku wyłonienia Wykonawcy lub Dostawcy na dzień składania wniosku, należy oszacować realne terminy rozpoczęcia oraz zakończenia zadania.
2.	 Dla zadań, dla których zawierane są umowy z Wykonawcami lub Dostawcami, termin rozpoczęcia zadania rozumiany jest przez Fundusz, jako termin zawarcia pierwszej umowy na wykonanie robót lub dostaw.
3.	 Termin zakończenia zadania, w przypadku zadań inwestycyjnych, rozumiany jako termin sporządzenia protokołu odbioru końcowego.</t>
  </si>
  <si>
    <t>płyty azbestowe płaskie/faliste</t>
  </si>
  <si>
    <t>komórka</t>
  </si>
  <si>
    <t>A</t>
  </si>
  <si>
    <t>B</t>
  </si>
  <si>
    <t>C</t>
  </si>
  <si>
    <t xml:space="preserve">A - koszt całkowity </t>
  </si>
  <si>
    <t>C - udział własny</t>
  </si>
  <si>
    <t>B - finansowanie ze środków WFOŚiGW w Łodzi w formie dotacji (wyłącznie koszty kwalifikowane, zgodnie z "Katalogiem kwalifikacji kosztów.." lub odpowiednimi regulaminami, programami)</t>
  </si>
  <si>
    <t>HARMONOGRAM RZECZOWO - FINANSOWY ZADANIA *</t>
  </si>
  <si>
    <t>Ad. 6  ZAKRES RZECZOWY ZADANIA - załącznik do Karty planowanego efektu rzeczowego i ekologicznego - AZBEST *</t>
  </si>
  <si>
    <r>
      <t xml:space="preserve">1. Planowane terminy realizacji zadania </t>
    </r>
    <r>
      <rPr>
        <sz val="10"/>
        <rFont val="Calibri"/>
        <family val="2"/>
        <charset val="238"/>
        <scheme val="minor"/>
      </rPr>
      <t>(1)</t>
    </r>
  </si>
  <si>
    <t>OŚWIADCZENIE O ZAPEWNIENIU PEŁNEGO ZBILANSOWANIA KOSZTÓW ZADANIA  I WSKAZANIU ŹRÓDEŁ ICH FINANSOWANIA*</t>
  </si>
  <si>
    <r>
      <t>2.</t>
    </r>
    <r>
      <rPr>
        <b/>
        <sz val="10"/>
        <color indexed="8"/>
        <rFont val="Calibri"/>
        <family val="2"/>
        <charset val="238"/>
      </rPr>
      <t>     Środki pochodzące z umorzeń pożyczek WFOŚiGW w Łodzi</t>
    </r>
  </si>
  <si>
    <t xml:space="preserve">Środki wskazane w pkt 3 a) powyższej tabeli (właściwą odpowiedź zaznaczyć znakiem “X”) : </t>
  </si>
  <si>
    <t>a) są ujęte w uchwale budżetowej (należy załączyć wyciąg ze stosowanej uchwały)</t>
  </si>
  <si>
    <t>*Wzór oświadczenia jest zapisany w formacie Excel. Do uzupełnienia przez Wnioskodawcę są niebieskie pola. Wypełnianie oświadczenia należy zacząć od uzupełnienia niebieskich pól w poszczególnych latach, w pozycjach dotyczących ewentualnego umorzenia oraz posiadanego udziału własnego, tak aby koszty zostały zsumowane w pozycji „Ogółem”. Pozostałe pola zostaną przeniesione z wypełnionego harmonogramu rzeczowo-finansowego. Prawidłowo wypełnione oświadczenie zostanie automatycznie uzupełnione w pozostałych polach.</t>
  </si>
  <si>
    <t>**Inne:</t>
  </si>
  <si>
    <t>inne** (wskazać poniżej tabeli)</t>
  </si>
  <si>
    <r>
      <t>a)</t>
    </r>
    <r>
      <rPr>
        <sz val="10"/>
        <color indexed="8"/>
        <rFont val="Calibri"/>
        <family val="2"/>
        <charset val="238"/>
      </rPr>
      <t xml:space="preserve"> Środki własne</t>
    </r>
  </si>
  <si>
    <t>b) Kredyt z dopłatą do oprocentowania WFOŚiGW w Łodzi</t>
  </si>
  <si>
    <t>d) Fundusze UE lub innych funduszy zagranicznych</t>
  </si>
  <si>
    <t>*Wzór zakresu rzeczowego jest zapisany w formacie Excel. Do uzupełnienia przez Wnioskodawcę są niebieskie pola. W tabeli dotyczącej posesji należy wiersze dodawać nad wierszem nr 6.</t>
  </si>
  <si>
    <t>I stopień (wymiana lub naprawa wymagana bezzwłocznie)</t>
  </si>
  <si>
    <t>II stopień ponowna ocena wymagana w czasie do 1 roku</t>
  </si>
  <si>
    <t>III stopień (ponowna ocena w terminie do 5 lat)</t>
  </si>
  <si>
    <r>
      <t xml:space="preserve">Przeliczenie ilości usuwanych wyrobów zawierających azbest - w [ kg] i w [Mg]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Calibri"/>
        <family val="2"/>
        <charset val="238"/>
        <scheme val="minor"/>
      </rPr>
      <t>Uwaga! - odbywa się automatycznie za pomocą wpisanej formuły</t>
    </r>
  </si>
  <si>
    <r>
      <t xml:space="preserve">Podmiot, z posesji którego będą usuwane wyroby zawierające azbest (JST, osoba fizyczna </t>
    </r>
    <r>
      <rPr>
        <b/>
        <vertAlign val="superscript"/>
        <sz val="10"/>
        <rFont val="Calibri"/>
        <family val="2"/>
        <charset val="238"/>
        <scheme val="minor"/>
      </rPr>
      <t>(1)</t>
    </r>
    <r>
      <rPr>
        <b/>
        <sz val="10"/>
        <rFont val="Calibri"/>
        <family val="2"/>
        <charset val="238"/>
        <scheme val="minor"/>
      </rPr>
      <t>, przedsiębiorca itp.)</t>
    </r>
  </si>
  <si>
    <t>5. Aspekt społeczny planowanego do realizacji zadania</t>
  </si>
  <si>
    <t>c) Dofinansowanie z NFOŚiGW z siedzibą w Warszawie</t>
  </si>
  <si>
    <r>
      <t>e)</t>
    </r>
    <r>
      <rPr>
        <sz val="10"/>
        <color indexed="8"/>
        <rFont val="Calibri"/>
        <family val="2"/>
        <charset val="238"/>
      </rPr>
      <t xml:space="preserve"> Inne (podać jakie)</t>
    </r>
    <r>
      <rPr>
        <vertAlign val="superscript"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………………...</t>
    </r>
  </si>
  <si>
    <t>*Wzór harmonogramu rzeczowo-finansowego jest zapisany w formacie Excel. Do uzupełnienia przez Wnioskodawcę są niebieskie pola. Wypełnianie harmonogramu należy zacząć od uzupełnienia niebieskich pól dotyczących kosztu całkowitego w pozycji "Ogółem", a następnie w poszczególnych latach. Kwota dofinansowania zostanie wyliczona na podstawie zakresu rzeczowego, należy jedynie wskazać podział kosztów na poszczególne lata. Następnie należy wypełnić niebieskie pola w kolumnie „Wykonano do dnia sporządzenia wniosku” w przypadku gdy dotyczy ona wniosku. Nakłady wskazane w kolumnie "Wykonano do dnia....", a poniesione przed datą złożenia wniosku nie mogą być finansowane ze środków WFOŚiGW w Łodzi. Prawidłowo wypełniony harmonogram zostanie automatycznie uzupełniony w pozostałych polach.</t>
  </si>
  <si>
    <t>ver.24/1</t>
  </si>
  <si>
    <t>ver. 24/1</t>
  </si>
  <si>
    <t>Załącznik nr 13.1 do wniosku/umowy</t>
  </si>
  <si>
    <t xml:space="preserve">           Załącznik nr 13.2 do wniosku </t>
  </si>
  <si>
    <t xml:space="preserve">Załącznik nr 13.3 do wniosku </t>
  </si>
  <si>
    <t>8.	OŚWIADCZENIA
a) 	Oświadczam, iż będziemy rozpatrywać indywidualnie każdy wniosek pod kątem wystąpienia przesłanek do udzielenia pomocy publicznej z uwzględnieniem przepisów prawa wspólnotowego i przepisów krajowych z zachowaniem procedury określonej w ustawie z dnia 30 kwietnia 2004 r. o postępowaniu w sprawach dotyczących pomocy publicznej oraz przepisów wydanych na jej podstawie.
b)	 Oświadczam, że wyroby zawierające azbest znajdujące się na terenach posesji uwzględnionych w załączniku do Karty planowanego efektu rzeczowego i ekologicznego zostały ujęte w przeprowadzonej inwentaryzacji wyrobów azbestowych.                                                                                                                                                                                           c) Oświadczam, że ilości wyrobów zawierających azbest wskazane w zakresie rzeczowym są zgodne ze stanem faktycznym.</t>
  </si>
  <si>
    <t>rok 2023 i lata wcześniejsze</t>
  </si>
  <si>
    <t>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</si>
</sst>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0"/>
  </numFmts>
  <fonts count="35">
    <font>
      <sz val="10"/>
      <name val="Arial CE"/>
      <family val="2"/>
      <charset val="238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7.5"/>
      <name val="Calibri"/>
      <family val="2"/>
      <charset val="238"/>
      <scheme val="minor"/>
    </font>
    <font>
      <sz val="7.5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FF"/>
        <bgColor indexed="31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8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1"/>
    <xf numFmtId="0" fontId="12" fillId="0" borderId="0" xfId="1" applyAlignment="1">
      <alignment horizontal="center"/>
    </xf>
    <xf numFmtId="0" fontId="7" fillId="0" borderId="0" xfId="0" applyFont="1"/>
    <xf numFmtId="0" fontId="19" fillId="0" borderId="0" xfId="0" applyFont="1" applyAlignment="1" applyProtection="1">
      <alignment wrapText="1"/>
      <protection hidden="1"/>
    </xf>
    <xf numFmtId="14" fontId="5" fillId="0" borderId="0" xfId="0" applyNumberFormat="1" applyFont="1" applyAlignment="1" applyProtection="1">
      <alignment vertical="center"/>
      <protection hidden="1"/>
    </xf>
    <xf numFmtId="0" fontId="0" fillId="0" borderId="0" xfId="0" applyAlignment="1">
      <alignment wrapText="1"/>
    </xf>
    <xf numFmtId="0" fontId="20" fillId="0" borderId="0" xfId="0" applyFont="1" applyAlignment="1">
      <alignment horizontal="center"/>
    </xf>
    <xf numFmtId="0" fontId="21" fillId="0" borderId="0" xfId="0" applyFont="1"/>
    <xf numFmtId="0" fontId="20" fillId="0" borderId="0" xfId="0" applyFont="1"/>
    <xf numFmtId="4" fontId="5" fillId="5" borderId="41" xfId="0" applyNumberFormat="1" applyFont="1" applyFill="1" applyBorder="1" applyAlignment="1" applyProtection="1">
      <alignment horizontal="center" vertical="center"/>
      <protection locked="0"/>
    </xf>
    <xf numFmtId="4" fontId="5" fillId="5" borderId="43" xfId="0" applyNumberFormat="1" applyFont="1" applyFill="1" applyBorder="1" applyAlignment="1" applyProtection="1">
      <alignment horizontal="center" vertical="center"/>
      <protection locked="0"/>
    </xf>
    <xf numFmtId="4" fontId="5" fillId="5" borderId="6" xfId="0" applyNumberFormat="1" applyFont="1" applyFill="1" applyBorder="1" applyAlignment="1" applyProtection="1">
      <alignment horizontal="center" vertical="center"/>
      <protection locked="0"/>
    </xf>
    <xf numFmtId="4" fontId="5" fillId="5" borderId="19" xfId="0" applyNumberFormat="1" applyFont="1" applyFill="1" applyBorder="1" applyAlignment="1" applyProtection="1">
      <alignment horizontal="center" vertical="center"/>
      <protection locked="0"/>
    </xf>
    <xf numFmtId="0" fontId="5" fillId="5" borderId="42" xfId="0" applyFont="1" applyFill="1" applyBorder="1" applyAlignment="1" applyProtection="1">
      <alignment horizontal="center" vertical="center"/>
      <protection locked="0"/>
    </xf>
    <xf numFmtId="0" fontId="5" fillId="5" borderId="18" xfId="0" applyFont="1" applyFill="1" applyBorder="1" applyAlignment="1" applyProtection="1">
      <alignment horizontal="center" vertical="center"/>
      <protection locked="0"/>
    </xf>
    <xf numFmtId="0" fontId="5" fillId="5" borderId="44" xfId="0" applyFont="1" applyFill="1" applyBorder="1" applyAlignment="1" applyProtection="1">
      <alignment horizontal="center" vertical="center"/>
      <protection locked="0"/>
    </xf>
    <xf numFmtId="14" fontId="8" fillId="5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1" fontId="7" fillId="0" borderId="0" xfId="0" applyNumberFormat="1" applyFont="1" applyAlignment="1" applyProtection="1">
      <alignment horizontal="center" vertical="center"/>
      <protection hidden="1"/>
    </xf>
    <xf numFmtId="164" fontId="7" fillId="0" borderId="0" xfId="0" applyNumberFormat="1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4" fontId="5" fillId="3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top"/>
      <protection hidden="1"/>
    </xf>
    <xf numFmtId="0" fontId="8" fillId="0" borderId="0" xfId="0" applyFont="1" applyProtection="1">
      <protection hidden="1"/>
    </xf>
    <xf numFmtId="0" fontId="1" fillId="0" borderId="0" xfId="0" applyFont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vertical="top"/>
      <protection hidden="1"/>
    </xf>
    <xf numFmtId="0" fontId="11" fillId="0" borderId="0" xfId="0" applyFont="1" applyProtection="1">
      <protection hidden="1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vertical="center"/>
      <protection hidden="1"/>
    </xf>
    <xf numFmtId="14" fontId="8" fillId="5" borderId="0" xfId="0" applyNumberFormat="1" applyFont="1" applyFill="1" applyAlignment="1">
      <alignment horizontal="center" vertical="center"/>
    </xf>
    <xf numFmtId="14" fontId="5" fillId="5" borderId="6" xfId="0" applyNumberFormat="1" applyFont="1" applyFill="1" applyBorder="1" applyProtection="1">
      <protection locked="0"/>
    </xf>
    <xf numFmtId="0" fontId="5" fillId="5" borderId="6" xfId="0" applyFont="1" applyFill="1" applyBorder="1" applyProtection="1">
      <protection locked="0"/>
    </xf>
    <xf numFmtId="14" fontId="5" fillId="5" borderId="0" xfId="0" applyNumberFormat="1" applyFont="1" applyFill="1" applyAlignment="1" applyProtection="1">
      <alignment vertical="center"/>
      <protection hidden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indent="1"/>
    </xf>
    <xf numFmtId="4" fontId="20" fillId="0" borderId="0" xfId="0" applyNumberFormat="1" applyFont="1" applyAlignment="1">
      <alignment horizontal="center" vertical="top"/>
    </xf>
    <xf numFmtId="4" fontId="20" fillId="0" borderId="0" xfId="0" applyNumberFormat="1" applyFont="1" applyAlignment="1">
      <alignment horizontal="center"/>
    </xf>
    <xf numFmtId="0" fontId="27" fillId="0" borderId="0" xfId="0" applyFont="1" applyAlignment="1">
      <alignment vertical="top"/>
    </xf>
    <xf numFmtId="0" fontId="25" fillId="0" borderId="0" xfId="0" applyFont="1"/>
    <xf numFmtId="0" fontId="25" fillId="0" borderId="0" xfId="0" applyFont="1" applyAlignment="1">
      <alignment horizontal="center"/>
    </xf>
    <xf numFmtId="0" fontId="1" fillId="5" borderId="6" xfId="0" applyFont="1" applyFill="1" applyBorder="1" applyProtection="1">
      <protection locked="0"/>
    </xf>
    <xf numFmtId="0" fontId="25" fillId="2" borderId="0" xfId="0" applyFont="1" applyFill="1" applyAlignment="1">
      <alignment horizontal="left"/>
    </xf>
    <xf numFmtId="0" fontId="25" fillId="2" borderId="0" xfId="0" applyFont="1" applyFill="1"/>
    <xf numFmtId="0" fontId="28" fillId="0" borderId="0" xfId="0" applyFont="1" applyAlignment="1">
      <alignment horizontal="center"/>
    </xf>
    <xf numFmtId="0" fontId="25" fillId="3" borderId="0" xfId="0" applyFont="1" applyFill="1"/>
    <xf numFmtId="0" fontId="29" fillId="0" borderId="0" xfId="0" applyFont="1" applyAlignment="1">
      <alignment vertical="top"/>
    </xf>
    <xf numFmtId="0" fontId="30" fillId="0" borderId="0" xfId="0" applyFont="1" applyAlignment="1">
      <alignment vertical="top"/>
    </xf>
    <xf numFmtId="0" fontId="8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4" fontId="1" fillId="5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1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6" xfId="0" applyNumberFormat="1" applyFont="1" applyBorder="1" applyAlignment="1" applyProtection="1">
      <alignment horizontal="center" vertical="center" wrapText="1"/>
      <protection hidden="1"/>
    </xf>
    <xf numFmtId="4" fontId="14" fillId="5" borderId="6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6" xfId="0" applyFont="1" applyFill="1" applyBorder="1" applyAlignment="1" applyProtection="1">
      <alignment horizontal="left"/>
      <protection locked="0"/>
    </xf>
    <xf numFmtId="0" fontId="13" fillId="0" borderId="6" xfId="0" applyFont="1" applyBorder="1" applyAlignment="1" applyProtection="1">
      <alignment horizontal="center"/>
      <protection hidden="1"/>
    </xf>
    <xf numFmtId="0" fontId="14" fillId="5" borderId="6" xfId="0" applyFont="1" applyFill="1" applyBorder="1" applyAlignment="1" applyProtection="1">
      <alignment wrapText="1"/>
      <protection locked="0"/>
    </xf>
    <xf numFmtId="0" fontId="14" fillId="5" borderId="6" xfId="0" applyFont="1" applyFill="1" applyBorder="1" applyProtection="1">
      <protection locked="0"/>
    </xf>
    <xf numFmtId="0" fontId="14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vertical="center" wrapText="1"/>
      <protection hidden="1"/>
    </xf>
    <xf numFmtId="0" fontId="13" fillId="0" borderId="0" xfId="0" applyFont="1" applyAlignment="1" applyProtection="1">
      <alignment horizontal="left"/>
      <protection hidden="1"/>
    </xf>
    <xf numFmtId="4" fontId="13" fillId="0" borderId="0" xfId="0" applyNumberFormat="1" applyFont="1" applyAlignment="1" applyProtection="1">
      <alignment horizontal="center" vertical="center" wrapText="1"/>
      <protection hidden="1"/>
    </xf>
    <xf numFmtId="10" fontId="13" fillId="0" borderId="0" xfId="0" applyNumberFormat="1" applyFont="1" applyAlignment="1" applyProtection="1">
      <alignment horizontal="center" vertical="center"/>
      <protection hidden="1"/>
    </xf>
    <xf numFmtId="0" fontId="13" fillId="4" borderId="0" xfId="0" applyFont="1" applyFill="1" applyAlignment="1" applyProtection="1">
      <alignment horizontal="right" vertical="center" wrapText="1"/>
      <protection hidden="1"/>
    </xf>
    <xf numFmtId="0" fontId="13" fillId="0" borderId="0" xfId="0" quotePrefix="1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left"/>
      <protection hidden="1"/>
    </xf>
    <xf numFmtId="0" fontId="14" fillId="4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left" vertical="top"/>
      <protection hidden="1"/>
    </xf>
    <xf numFmtId="0" fontId="14" fillId="0" borderId="0" xfId="0" applyFont="1" applyAlignment="1" applyProtection="1">
      <alignment horizontal="center" vertical="top" wrapText="1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13" fillId="4" borderId="6" xfId="0" applyFont="1" applyFill="1" applyBorder="1" applyAlignment="1" applyProtection="1">
      <alignment horizontal="left" vertical="center" wrapText="1"/>
      <protection hidden="1"/>
    </xf>
    <xf numFmtId="10" fontId="13" fillId="0" borderId="6" xfId="0" applyNumberFormat="1" applyFont="1" applyBorder="1" applyAlignment="1" applyProtection="1">
      <alignment horizontal="center" vertical="center"/>
      <protection hidden="1"/>
    </xf>
    <xf numFmtId="0" fontId="13" fillId="4" borderId="6" xfId="0" applyFont="1" applyFill="1" applyBorder="1" applyAlignment="1" applyProtection="1">
      <alignment vertical="center" wrapText="1"/>
      <protection hidden="1"/>
    </xf>
    <xf numFmtId="0" fontId="14" fillId="4" borderId="6" xfId="0" applyFont="1" applyFill="1" applyBorder="1" applyAlignment="1" applyProtection="1">
      <alignment vertical="center" wrapText="1"/>
      <protection hidden="1"/>
    </xf>
    <xf numFmtId="0" fontId="14" fillId="0" borderId="6" xfId="0" applyFont="1" applyBorder="1" applyAlignment="1" applyProtection="1">
      <alignment vertical="center" wrapText="1"/>
      <protection hidden="1"/>
    </xf>
    <xf numFmtId="0" fontId="14" fillId="5" borderId="6" xfId="0" applyFont="1" applyFill="1" applyBorder="1" applyAlignment="1" applyProtection="1">
      <alignment horizontal="left" vertical="center" wrapText="1"/>
      <protection locked="0"/>
    </xf>
    <xf numFmtId="0" fontId="13" fillId="4" borderId="6" xfId="0" applyFont="1" applyFill="1" applyBorder="1" applyAlignment="1" applyProtection="1">
      <alignment horizontal="right" vertical="center" wrapText="1"/>
      <protection hidden="1"/>
    </xf>
    <xf numFmtId="0" fontId="5" fillId="5" borderId="41" xfId="0" applyFont="1" applyFill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 applyProtection="1">
      <alignment horizontal="center" vertical="center" wrapText="1"/>
      <protection locked="0"/>
    </xf>
    <xf numFmtId="0" fontId="5" fillId="5" borderId="23" xfId="0" applyFont="1" applyFill="1" applyBorder="1" applyAlignment="1" applyProtection="1">
      <alignment horizontal="center" vertical="center" wrapText="1"/>
      <protection locked="0"/>
    </xf>
    <xf numFmtId="4" fontId="13" fillId="0" borderId="40" xfId="0" applyNumberFormat="1" applyFont="1" applyBorder="1" applyAlignment="1" applyProtection="1">
      <alignment horizontal="center" vertical="center" wrapText="1"/>
      <protection hidden="1"/>
    </xf>
    <xf numFmtId="165" fontId="5" fillId="3" borderId="6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0" applyNumberFormat="1" applyFont="1" applyBorder="1" applyAlignment="1" applyProtection="1">
      <alignment horizontal="center" vertical="center"/>
      <protection hidden="1"/>
    </xf>
    <xf numFmtId="10" fontId="5" fillId="5" borderId="35" xfId="0" applyNumberFormat="1" applyFont="1" applyFill="1" applyBorder="1" applyAlignment="1" applyProtection="1">
      <alignment horizontal="center" vertical="center"/>
      <protection locked="0"/>
    </xf>
    <xf numFmtId="10" fontId="5" fillId="5" borderId="24" xfId="0" applyNumberFormat="1" applyFont="1" applyFill="1" applyBorder="1" applyAlignment="1" applyProtection="1">
      <alignment horizontal="center" vertical="center"/>
      <protection locked="0"/>
    </xf>
    <xf numFmtId="0" fontId="18" fillId="0" borderId="0" xfId="1" applyFont="1"/>
    <xf numFmtId="4" fontId="1" fillId="5" borderId="19" xfId="0" applyNumberFormat="1" applyFont="1" applyFill="1" applyBorder="1" applyAlignment="1" applyProtection="1">
      <alignment horizontal="center" vertical="center"/>
      <protection locked="0"/>
    </xf>
    <xf numFmtId="4" fontId="1" fillId="0" borderId="19" xfId="0" applyNumberFormat="1" applyFont="1" applyBorder="1" applyAlignment="1" applyProtection="1">
      <alignment horizontal="center" vertical="center"/>
      <protection hidden="1"/>
    </xf>
    <xf numFmtId="4" fontId="1" fillId="0" borderId="6" xfId="0" applyNumberFormat="1" applyFont="1" applyBorder="1" applyAlignment="1" applyProtection="1">
      <alignment horizontal="center" vertical="center"/>
      <protection hidden="1"/>
    </xf>
    <xf numFmtId="4" fontId="1" fillId="0" borderId="21" xfId="0" applyNumberFormat="1" applyFont="1" applyBorder="1" applyAlignment="1" applyProtection="1">
      <alignment horizontal="center" vertical="center"/>
      <protection hidden="1"/>
    </xf>
    <xf numFmtId="4" fontId="1" fillId="0" borderId="22" xfId="0" applyNumberFormat="1" applyFont="1" applyBorder="1" applyAlignment="1" applyProtection="1">
      <alignment horizontal="center" vertical="center"/>
      <protection hidden="1"/>
    </xf>
    <xf numFmtId="0" fontId="33" fillId="0" borderId="0" xfId="0" applyFont="1" applyProtection="1">
      <protection hidden="1"/>
    </xf>
    <xf numFmtId="4" fontId="34" fillId="0" borderId="0" xfId="0" applyNumberFormat="1" applyFont="1" applyAlignment="1" applyProtection="1">
      <alignment horizontal="center" vertical="center" wrapText="1"/>
      <protection hidden="1"/>
    </xf>
    <xf numFmtId="0" fontId="5" fillId="5" borderId="6" xfId="0" applyFont="1" applyFill="1" applyBorder="1" applyAlignment="1" applyProtection="1">
      <alignment wrapText="1"/>
      <protection locked="0"/>
    </xf>
    <xf numFmtId="0" fontId="5" fillId="0" borderId="0" xfId="0" applyFont="1" applyAlignment="1" applyProtection="1">
      <alignment horizontal="left"/>
      <protection hidden="1"/>
    </xf>
    <xf numFmtId="0" fontId="14" fillId="5" borderId="6" xfId="0" applyFont="1" applyFill="1" applyBorder="1" applyAlignment="1" applyProtection="1">
      <alignment horizontal="left" vertical="center"/>
      <protection locked="0"/>
    </xf>
    <xf numFmtId="0" fontId="8" fillId="8" borderId="6" xfId="0" applyFont="1" applyFill="1" applyBorder="1" applyAlignment="1">
      <alignment horizontal="center"/>
    </xf>
    <xf numFmtId="2" fontId="7" fillId="7" borderId="21" xfId="0" applyNumberFormat="1" applyFont="1" applyFill="1" applyBorder="1" applyAlignment="1" applyProtection="1">
      <alignment horizontal="center" vertical="center" wrapText="1"/>
      <protection hidden="1"/>
    </xf>
    <xf numFmtId="0" fontId="7" fillId="7" borderId="22" xfId="0" applyFont="1" applyFill="1" applyBorder="1" applyAlignment="1" applyProtection="1">
      <alignment horizontal="center" vertical="center" wrapText="1"/>
      <protection hidden="1"/>
    </xf>
    <xf numFmtId="0" fontId="7" fillId="7" borderId="25" xfId="0" applyFont="1" applyFill="1" applyBorder="1" applyAlignment="1" applyProtection="1">
      <alignment horizontal="center" vertical="center"/>
      <protection hidden="1"/>
    </xf>
    <xf numFmtId="4" fontId="7" fillId="7" borderId="26" xfId="0" applyNumberFormat="1" applyFont="1" applyFill="1" applyBorder="1" applyAlignment="1" applyProtection="1">
      <alignment horizontal="center" vertical="center"/>
      <protection hidden="1"/>
    </xf>
    <xf numFmtId="4" fontId="7" fillId="7" borderId="27" xfId="0" applyNumberFormat="1" applyFont="1" applyFill="1" applyBorder="1" applyAlignment="1" applyProtection="1">
      <alignment horizontal="center" vertical="center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0" fontId="5" fillId="7" borderId="18" xfId="0" applyFont="1" applyFill="1" applyBorder="1" applyAlignment="1" applyProtection="1">
      <alignment horizontal="left" vertical="center" wrapText="1"/>
      <protection hidden="1"/>
    </xf>
    <xf numFmtId="0" fontId="5" fillId="7" borderId="6" xfId="0" applyFont="1" applyFill="1" applyBorder="1" applyAlignment="1" applyProtection="1">
      <alignment horizontal="left" vertical="center" wrapText="1"/>
      <protection hidden="1"/>
    </xf>
    <xf numFmtId="4" fontId="5" fillId="7" borderId="3" xfId="0" applyNumberFormat="1" applyFont="1" applyFill="1" applyBorder="1" applyAlignment="1" applyProtection="1">
      <alignment horizontal="center" vertical="center"/>
      <protection hidden="1"/>
    </xf>
    <xf numFmtId="4" fontId="5" fillId="7" borderId="19" xfId="0" applyNumberFormat="1" applyFont="1" applyFill="1" applyBorder="1" applyAlignment="1" applyProtection="1">
      <alignment horizontal="center" vertical="center"/>
      <protection hidden="1"/>
    </xf>
    <xf numFmtId="0" fontId="7" fillId="7" borderId="6" xfId="0" applyFont="1" applyFill="1" applyBorder="1"/>
    <xf numFmtId="0" fontId="7" fillId="7" borderId="6" xfId="0" applyFont="1" applyFill="1" applyBorder="1" applyAlignment="1">
      <alignment wrapText="1"/>
    </xf>
    <xf numFmtId="0" fontId="13" fillId="7" borderId="6" xfId="0" applyFont="1" applyFill="1" applyBorder="1" applyAlignment="1" applyProtection="1">
      <alignment horizontal="center" vertical="center" wrapText="1"/>
      <protection hidden="1"/>
    </xf>
    <xf numFmtId="0" fontId="13" fillId="7" borderId="6" xfId="0" applyFont="1" applyFill="1" applyBorder="1" applyAlignment="1" applyProtection="1">
      <alignment horizontal="center" vertical="center" wrapText="1"/>
      <protection locked="0"/>
    </xf>
    <xf numFmtId="0" fontId="13" fillId="7" borderId="6" xfId="0" applyFont="1" applyFill="1" applyBorder="1" applyAlignment="1" applyProtection="1">
      <alignment horizontal="center" vertical="center"/>
      <protection hidden="1"/>
    </xf>
    <xf numFmtId="0" fontId="13" fillId="7" borderId="6" xfId="0" applyFont="1" applyFill="1" applyBorder="1" applyAlignment="1" applyProtection="1">
      <alignment horizontal="left" wrapText="1"/>
      <protection hidden="1"/>
    </xf>
    <xf numFmtId="0" fontId="13" fillId="7" borderId="6" xfId="0" applyFont="1" applyFill="1" applyBorder="1" applyAlignment="1" applyProtection="1">
      <alignment horizontal="left" vertical="center"/>
      <protection hidden="1"/>
    </xf>
    <xf numFmtId="0" fontId="19" fillId="7" borderId="6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 vertical="center"/>
      <protection hidden="1"/>
    </xf>
    <xf numFmtId="0" fontId="8" fillId="7" borderId="6" xfId="0" applyFont="1" applyFill="1" applyBorder="1" applyAlignment="1" applyProtection="1">
      <alignment horizontal="center" vertical="center"/>
      <protection hidden="1"/>
    </xf>
    <xf numFmtId="0" fontId="5" fillId="6" borderId="0" xfId="0" applyFont="1" applyFill="1" applyAlignment="1" applyProtection="1">
      <alignment horizontal="left"/>
      <protection hidden="1"/>
    </xf>
    <xf numFmtId="0" fontId="5" fillId="7" borderId="34" xfId="0" applyFont="1" applyFill="1" applyBorder="1" applyAlignment="1" applyProtection="1">
      <alignment horizontal="left" vertical="center" wrapText="1"/>
      <protection hidden="1"/>
    </xf>
    <xf numFmtId="0" fontId="5" fillId="7" borderId="4" xfId="0" applyFont="1" applyFill="1" applyBorder="1" applyAlignment="1" applyProtection="1">
      <alignment horizontal="left" vertical="center" wrapText="1"/>
      <protection hidden="1"/>
    </xf>
    <xf numFmtId="0" fontId="5" fillId="7" borderId="5" xfId="0" applyFont="1" applyFill="1" applyBorder="1" applyAlignment="1" applyProtection="1">
      <alignment horizontal="left" vertical="center" wrapText="1"/>
      <protection hidden="1"/>
    </xf>
    <xf numFmtId="0" fontId="5" fillId="5" borderId="3" xfId="0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0" fontId="5" fillId="5" borderId="35" xfId="0" applyFont="1" applyFill="1" applyBorder="1" applyAlignment="1" applyProtection="1">
      <alignment horizontal="center" vertical="center" wrapText="1"/>
      <protection locked="0"/>
    </xf>
    <xf numFmtId="0" fontId="5" fillId="7" borderId="8" xfId="0" applyFont="1" applyFill="1" applyBorder="1" applyAlignment="1" applyProtection="1">
      <alignment horizontal="left" vertical="center" wrapText="1"/>
      <protection hidden="1"/>
    </xf>
    <xf numFmtId="0" fontId="5" fillId="7" borderId="12" xfId="0" applyFont="1" applyFill="1" applyBorder="1" applyAlignment="1" applyProtection="1">
      <alignment horizontal="left" vertical="center" wrapText="1"/>
      <protection hidden="1"/>
    </xf>
    <xf numFmtId="0" fontId="5" fillId="7" borderId="36" xfId="0" applyFont="1" applyFill="1" applyBorder="1" applyAlignment="1" applyProtection="1">
      <alignment horizontal="left" vertical="center" wrapText="1"/>
      <protection hidden="1"/>
    </xf>
    <xf numFmtId="0" fontId="5" fillId="7" borderId="37" xfId="0" applyFont="1" applyFill="1" applyBorder="1" applyAlignment="1" applyProtection="1">
      <alignment horizontal="left" vertical="center" wrapText="1"/>
      <protection hidden="1"/>
    </xf>
    <xf numFmtId="0" fontId="5" fillId="7" borderId="0" xfId="0" applyFont="1" applyFill="1" applyAlignment="1" applyProtection="1">
      <alignment horizontal="left" vertical="center" wrapText="1"/>
      <protection hidden="1"/>
    </xf>
    <xf numFmtId="0" fontId="5" fillId="7" borderId="2" xfId="0" applyFont="1" applyFill="1" applyBorder="1" applyAlignment="1" applyProtection="1">
      <alignment horizontal="left" vertical="center" wrapText="1"/>
      <protection hidden="1"/>
    </xf>
    <xf numFmtId="0" fontId="5" fillId="7" borderId="9" xfId="0" applyFont="1" applyFill="1" applyBorder="1" applyAlignment="1" applyProtection="1">
      <alignment horizontal="left" vertical="center" wrapText="1"/>
      <protection hidden="1"/>
    </xf>
    <xf numFmtId="0" fontId="5" fillId="7" borderId="7" xfId="0" applyFont="1" applyFill="1" applyBorder="1" applyAlignment="1" applyProtection="1">
      <alignment horizontal="left" vertical="center" wrapText="1"/>
      <protection hidden="1"/>
    </xf>
    <xf numFmtId="0" fontId="5" fillId="7" borderId="38" xfId="0" applyFont="1" applyFill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19" fillId="7" borderId="3" xfId="0" applyFont="1" applyFill="1" applyBorder="1" applyAlignment="1" applyProtection="1">
      <alignment horizontal="center" wrapText="1"/>
      <protection hidden="1"/>
    </xf>
    <xf numFmtId="0" fontId="19" fillId="7" borderId="4" xfId="0" applyFont="1" applyFill="1" applyBorder="1" applyAlignment="1" applyProtection="1">
      <alignment horizontal="center" wrapText="1"/>
      <protection hidden="1"/>
    </xf>
    <xf numFmtId="0" fontId="8" fillId="0" borderId="39" xfId="0" applyFont="1" applyBorder="1" applyAlignment="1" applyProtection="1">
      <alignment horizontal="center" wrapText="1"/>
      <protection hidden="1"/>
    </xf>
    <xf numFmtId="0" fontId="8" fillId="0" borderId="12" xfId="0" applyFont="1" applyBorder="1" applyAlignment="1" applyProtection="1">
      <alignment horizontal="center" wrapText="1"/>
      <protection hidden="1"/>
    </xf>
    <xf numFmtId="0" fontId="8" fillId="0" borderId="36" xfId="0" applyFont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 wrapText="1"/>
      <protection hidden="1"/>
    </xf>
    <xf numFmtId="0" fontId="8" fillId="0" borderId="0" xfId="0" applyFont="1" applyAlignment="1" applyProtection="1">
      <alignment horizontal="center" wrapText="1"/>
      <protection hidden="1"/>
    </xf>
    <xf numFmtId="0" fontId="8" fillId="0" borderId="2" xfId="0" applyFont="1" applyBorder="1" applyAlignment="1" applyProtection="1">
      <alignment horizontal="center" wrapText="1"/>
      <protection hidden="1"/>
    </xf>
    <xf numFmtId="0" fontId="8" fillId="0" borderId="11" xfId="0" applyFont="1" applyBorder="1" applyAlignment="1" applyProtection="1">
      <alignment horizontal="center" wrapText="1"/>
      <protection hidden="1"/>
    </xf>
    <xf numFmtId="0" fontId="8" fillId="0" borderId="10" xfId="0" applyFont="1" applyBorder="1" applyAlignment="1" applyProtection="1">
      <alignment horizontal="center" wrapText="1"/>
      <protection hidden="1"/>
    </xf>
    <xf numFmtId="0" fontId="8" fillId="0" borderId="13" xfId="0" applyFont="1" applyBorder="1" applyAlignment="1" applyProtection="1">
      <alignment horizontal="center" wrapText="1"/>
      <protection hidden="1"/>
    </xf>
    <xf numFmtId="0" fontId="5" fillId="0" borderId="6" xfId="0" applyFont="1" applyBorder="1" applyAlignment="1" applyProtection="1">
      <alignment horizontal="center"/>
      <protection hidden="1"/>
    </xf>
    <xf numFmtId="0" fontId="8" fillId="7" borderId="6" xfId="0" applyFont="1" applyFill="1" applyBorder="1" applyAlignment="1" applyProtection="1">
      <alignment horizontal="center" vertical="center" wrapText="1"/>
      <protection hidden="1"/>
    </xf>
    <xf numFmtId="0" fontId="5" fillId="7" borderId="6" xfId="0" applyFont="1" applyFill="1" applyBorder="1" applyAlignment="1">
      <alignment horizontal="center" vertical="center"/>
    </xf>
    <xf numFmtId="0" fontId="5" fillId="7" borderId="21" xfId="0" applyFont="1" applyFill="1" applyBorder="1" applyAlignment="1">
      <alignment horizontal="center" vertical="center"/>
    </xf>
    <xf numFmtId="0" fontId="7" fillId="7" borderId="15" xfId="0" applyFont="1" applyFill="1" applyBorder="1" applyAlignment="1" applyProtection="1">
      <alignment horizontal="center" vertical="center" wrapText="1"/>
      <protection hidden="1"/>
    </xf>
    <xf numFmtId="0" fontId="7" fillId="7" borderId="21" xfId="0" applyFont="1" applyFill="1" applyBorder="1" applyAlignment="1" applyProtection="1">
      <alignment horizontal="center" vertical="center" wrapText="1"/>
      <protection hidden="1"/>
    </xf>
    <xf numFmtId="0" fontId="7" fillId="7" borderId="16" xfId="0" applyFont="1" applyFill="1" applyBorder="1" applyAlignment="1" applyProtection="1">
      <alignment horizontal="center" vertical="center" wrapText="1"/>
      <protection hidden="1"/>
    </xf>
    <xf numFmtId="0" fontId="7" fillId="7" borderId="17" xfId="0" applyFont="1" applyFill="1" applyBorder="1" applyAlignment="1" applyProtection="1">
      <alignment horizontal="center" vertical="center" wrapText="1"/>
      <protection hidden="1"/>
    </xf>
    <xf numFmtId="0" fontId="7" fillId="7" borderId="14" xfId="0" applyFont="1" applyFill="1" applyBorder="1" applyAlignment="1" applyProtection="1">
      <alignment horizontal="center" vertical="center"/>
      <protection hidden="1"/>
    </xf>
    <xf numFmtId="0" fontId="7" fillId="7" borderId="20" xfId="0" applyFont="1" applyFill="1" applyBorder="1" applyAlignment="1" applyProtection="1">
      <alignment horizontal="center" vertical="center"/>
      <protection hidden="1"/>
    </xf>
    <xf numFmtId="0" fontId="5" fillId="7" borderId="45" xfId="0" applyFont="1" applyFill="1" applyBorder="1" applyAlignment="1" applyProtection="1">
      <alignment horizontal="center" vertical="center"/>
      <protection hidden="1"/>
    </xf>
    <xf numFmtId="0" fontId="5" fillId="7" borderId="46" xfId="0" applyFont="1" applyFill="1" applyBorder="1" applyAlignment="1" applyProtection="1">
      <alignment horizontal="center" vertical="center"/>
      <protection hidden="1"/>
    </xf>
    <xf numFmtId="0" fontId="5" fillId="7" borderId="30" xfId="0" applyFont="1" applyFill="1" applyBorder="1" applyAlignment="1" applyProtection="1">
      <alignment horizontal="center" vertical="center"/>
      <protection hidden="1"/>
    </xf>
    <xf numFmtId="4" fontId="7" fillId="7" borderId="29" xfId="0" applyNumberFormat="1" applyFont="1" applyFill="1" applyBorder="1" applyAlignment="1" applyProtection="1">
      <alignment horizontal="center" vertical="center"/>
      <protection hidden="1"/>
    </xf>
    <xf numFmtId="4" fontId="7" fillId="7" borderId="30" xfId="0" applyNumberFormat="1" applyFont="1" applyFill="1" applyBorder="1" applyAlignment="1" applyProtection="1">
      <alignment horizontal="center" vertical="center"/>
      <protection hidden="1"/>
    </xf>
    <xf numFmtId="0" fontId="5" fillId="7" borderId="31" xfId="0" applyFont="1" applyFill="1" applyBorder="1" applyAlignment="1" applyProtection="1">
      <alignment horizontal="left" vertical="center" wrapText="1"/>
      <protection hidden="1"/>
    </xf>
    <xf numFmtId="0" fontId="5" fillId="7" borderId="32" xfId="0" applyFont="1" applyFill="1" applyBorder="1" applyAlignment="1" applyProtection="1">
      <alignment horizontal="left" vertical="center" wrapText="1"/>
      <protection hidden="1"/>
    </xf>
    <xf numFmtId="0" fontId="5" fillId="7" borderId="33" xfId="0" applyFont="1" applyFill="1" applyBorder="1" applyAlignment="1" applyProtection="1">
      <alignment horizontal="left" vertical="center" wrapText="1"/>
      <protection hidden="1"/>
    </xf>
    <xf numFmtId="4" fontId="5" fillId="5" borderId="16" xfId="0" applyNumberFormat="1" applyFont="1" applyFill="1" applyBorder="1" applyAlignment="1" applyProtection="1">
      <alignment horizontal="center" vertical="center" wrapText="1"/>
      <protection locked="0"/>
    </xf>
    <xf numFmtId="4" fontId="5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5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7" fillId="7" borderId="34" xfId="0" applyFont="1" applyFill="1" applyBorder="1" applyAlignment="1" applyProtection="1">
      <alignment horizontal="center" vertical="center" wrapText="1"/>
      <protection hidden="1"/>
    </xf>
    <xf numFmtId="0" fontId="7" fillId="7" borderId="4" xfId="0" applyFont="1" applyFill="1" applyBorder="1" applyAlignment="1" applyProtection="1">
      <alignment horizontal="center" vertical="center" wrapText="1"/>
      <protection hidden="1"/>
    </xf>
    <xf numFmtId="0" fontId="7" fillId="7" borderId="35" xfId="0" applyFont="1" applyFill="1" applyBorder="1" applyAlignment="1" applyProtection="1">
      <alignment horizontal="center" vertical="center" wrapText="1"/>
      <protection hidden="1"/>
    </xf>
    <xf numFmtId="0" fontId="5" fillId="5" borderId="0" xfId="0" applyFont="1" applyFill="1" applyAlignment="1" applyProtection="1">
      <alignment horizontal="left" wrapText="1"/>
      <protection locked="0"/>
    </xf>
    <xf numFmtId="0" fontId="8" fillId="7" borderId="6" xfId="0" applyFont="1" applyFill="1" applyBorder="1" applyAlignment="1" applyProtection="1">
      <alignment horizontal="center" vertical="top" wrapText="1"/>
      <protection hidden="1"/>
    </xf>
    <xf numFmtId="0" fontId="23" fillId="0" borderId="6" xfId="0" applyFont="1" applyBorder="1" applyAlignment="1" applyProtection="1">
      <alignment horizontal="center"/>
      <protection hidden="1"/>
    </xf>
    <xf numFmtId="0" fontId="8" fillId="7" borderId="6" xfId="0" applyFont="1" applyFill="1" applyBorder="1" applyAlignment="1" applyProtection="1">
      <alignment horizontal="center" wrapText="1"/>
      <protection hidden="1"/>
    </xf>
    <xf numFmtId="0" fontId="22" fillId="0" borderId="6" xfId="0" applyFont="1" applyBorder="1" applyAlignment="1" applyProtection="1">
      <alignment horizontal="center"/>
      <protection hidden="1"/>
    </xf>
    <xf numFmtId="165" fontId="1" fillId="5" borderId="6" xfId="0" applyNumberFormat="1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20" fillId="6" borderId="0" xfId="0" applyFont="1" applyFill="1" applyAlignment="1">
      <alignment horizontal="left" vertical="top" wrapText="1"/>
    </xf>
    <xf numFmtId="0" fontId="8" fillId="8" borderId="6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1" fillId="5" borderId="6" xfId="0" applyFont="1" applyFill="1" applyBorder="1" applyAlignment="1" applyProtection="1">
      <alignment horizont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0" fillId="0" borderId="0" xfId="0" applyFont="1" applyAlignment="1">
      <alignment horizontal="right"/>
    </xf>
    <xf numFmtId="0" fontId="5" fillId="0" borderId="0" xfId="0" applyFont="1"/>
    <xf numFmtId="0" fontId="24" fillId="5" borderId="0" xfId="0" applyFont="1" applyFill="1" applyAlignment="1" applyProtection="1">
      <alignment horizontal="left"/>
      <protection locked="0"/>
    </xf>
    <xf numFmtId="0" fontId="11" fillId="5" borderId="0" xfId="0" applyFont="1" applyFill="1" applyAlignment="1" applyProtection="1">
      <alignment horizontal="left"/>
      <protection locked="0"/>
    </xf>
    <xf numFmtId="0" fontId="8" fillId="0" borderId="1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8" fillId="0" borderId="39" xfId="0" applyFont="1" applyBorder="1" applyAlignment="1">
      <alignment horizontal="center" wrapText="1"/>
    </xf>
    <xf numFmtId="0" fontId="8" fillId="0" borderId="36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wrapText="1"/>
    </xf>
    <xf numFmtId="0" fontId="7" fillId="0" borderId="12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6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7" borderId="0" xfId="0" applyFont="1" applyFill="1" applyAlignment="1" applyProtection="1">
      <alignment horizontal="left" vertical="center"/>
      <protection hidden="1"/>
    </xf>
    <xf numFmtId="0" fontId="19" fillId="7" borderId="6" xfId="0" applyFont="1" applyFill="1" applyBorder="1" applyAlignment="1" applyProtection="1">
      <alignment horizontal="center" wrapText="1"/>
      <protection hidden="1"/>
    </xf>
    <xf numFmtId="0" fontId="5" fillId="5" borderId="5" xfId="0" applyFont="1" applyFill="1" applyBorder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>
      <alignment horizontal="left" wrapText="1"/>
    </xf>
    <xf numFmtId="0" fontId="5" fillId="7" borderId="4" xfId="0" applyFont="1" applyFill="1" applyBorder="1" applyAlignment="1">
      <alignment horizontal="left" wrapText="1"/>
    </xf>
    <xf numFmtId="0" fontId="5" fillId="7" borderId="5" xfId="0" applyFont="1" applyFill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7" borderId="6" xfId="0" applyFont="1" applyFill="1" applyBorder="1" applyAlignment="1">
      <alignment horizontal="center" wrapText="1"/>
    </xf>
    <xf numFmtId="0" fontId="5" fillId="5" borderId="3" xfId="0" applyFont="1" applyFill="1" applyBorder="1" applyAlignment="1" applyProtection="1">
      <alignment horizontal="left" vertical="center" wrapText="1"/>
      <protection locked="0"/>
    </xf>
    <xf numFmtId="0" fontId="5" fillId="5" borderId="4" xfId="0" applyFont="1" applyFill="1" applyBorder="1" applyAlignment="1" applyProtection="1">
      <alignment horizontal="left" vertical="center" wrapText="1"/>
      <protection locked="0"/>
    </xf>
    <xf numFmtId="0" fontId="5" fillId="5" borderId="5" xfId="0" applyFont="1" applyFill="1" applyBorder="1" applyAlignment="1" applyProtection="1">
      <alignment horizontal="left" vertical="center" wrapText="1"/>
      <protection locked="0"/>
    </xf>
    <xf numFmtId="0" fontId="5" fillId="7" borderId="6" xfId="0" applyFont="1" applyFill="1" applyBorder="1" applyAlignment="1">
      <alignment horizontal="left"/>
    </xf>
    <xf numFmtId="0" fontId="7" fillId="7" borderId="6" xfId="0" applyFont="1" applyFill="1" applyBorder="1" applyAlignment="1">
      <alignment horizontal="center" wrapText="1"/>
    </xf>
    <xf numFmtId="0" fontId="1" fillId="6" borderId="0" xfId="0" applyFont="1" applyFill="1" applyAlignment="1" applyProtection="1">
      <alignment horizontal="left" vertical="center" wrapText="1"/>
      <protection hidden="1"/>
    </xf>
    <xf numFmtId="0" fontId="14" fillId="0" borderId="6" xfId="0" applyFont="1" applyBorder="1" applyAlignment="1" applyProtection="1">
      <alignment horizontal="left"/>
      <protection hidden="1"/>
    </xf>
    <xf numFmtId="14" fontId="5" fillId="5" borderId="0" xfId="0" applyNumberFormat="1" applyFont="1" applyFill="1" applyAlignment="1" applyProtection="1">
      <alignment horizontal="center" vertical="center"/>
      <protection hidden="1"/>
    </xf>
    <xf numFmtId="0" fontId="13" fillId="0" borderId="6" xfId="0" applyFont="1" applyBorder="1" applyAlignment="1" applyProtection="1">
      <alignment horizontal="center"/>
      <protection hidden="1"/>
    </xf>
    <xf numFmtId="0" fontId="14" fillId="4" borderId="6" xfId="0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Border="1" applyAlignment="1" applyProtection="1">
      <alignment horizontal="left"/>
      <protection hidden="1"/>
    </xf>
    <xf numFmtId="0" fontId="2" fillId="7" borderId="0" xfId="0" applyFont="1" applyFill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13" fillId="7" borderId="0" xfId="0" applyFont="1" applyFill="1" applyAlignment="1" applyProtection="1">
      <alignment horizontal="left" vertical="center" wrapText="1"/>
      <protection hidden="1"/>
    </xf>
    <xf numFmtId="0" fontId="13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4" fontId="1" fillId="0" borderId="6" xfId="0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 2" xfId="1" xr:uid="{F072443B-5D04-4750-9D9A-251C4B1E25D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034042C-0B22-409A-9E61-6F9C38C60CFA}" name="Tabela2" displayName="Tabela2" ref="A1:D8" totalsRowShown="0">
  <autoFilter ref="A1:D8" xr:uid="{1034042C-0B22-409A-9E61-6F9C38C60CFA}"/>
  <tableColumns count="4">
    <tableColumn id="1" xr3:uid="{4E8AB4DE-5DA7-423B-A130-8D725BB6E145}" name="Kolumna1"/>
    <tableColumn id="2" xr3:uid="{A6B35035-CB70-46F4-90C7-8B407F5F2149}" name="posesje"/>
    <tableColumn id="3" xr3:uid="{F4DB6944-C6EA-4991-8CC2-BB4AFC5BD912}" name="budynek"/>
    <tableColumn id="4" xr3:uid="{CAD07FA8-CA23-46B5-87A7-3BB6469DE2D3}" name="rodzaj ply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9DD91-A401-4DC7-B42F-9AB6939843AC}">
  <sheetPr codeName="Arkusz1">
    <pageSetUpPr fitToPage="1"/>
  </sheetPr>
  <dimension ref="A1:K46"/>
  <sheetViews>
    <sheetView tabSelected="1" view="pageLayout" zoomScaleNormal="100" zoomScaleSheetLayoutView="100" workbookViewId="0">
      <selection activeCell="B19" sqref="B19:G19"/>
    </sheetView>
  </sheetViews>
  <sheetFormatPr defaultRowHeight="12.75"/>
  <cols>
    <col min="1" max="1" width="3.42578125" style="4" customWidth="1"/>
    <col min="2" max="2" width="4.140625" style="4" customWidth="1"/>
    <col min="3" max="3" width="35.140625" style="4" customWidth="1"/>
    <col min="4" max="4" width="32.85546875" style="4" customWidth="1"/>
    <col min="5" max="5" width="24.140625" style="4" customWidth="1"/>
    <col min="6" max="6" width="24.7109375" style="4" customWidth="1"/>
    <col min="7" max="7" width="20.140625" style="4" customWidth="1"/>
    <col min="8" max="8" width="24.85546875" style="4" customWidth="1"/>
    <col min="9" max="10" width="13" style="4" customWidth="1"/>
    <col min="11" max="11" width="7.28515625" style="4" customWidth="1"/>
    <col min="12" max="16384" width="9.140625" style="4"/>
  </cols>
  <sheetData>
    <row r="1" spans="1:11">
      <c r="A1" s="24"/>
      <c r="B1" s="24"/>
      <c r="C1" s="24"/>
      <c r="D1" s="24"/>
      <c r="E1" s="24"/>
      <c r="F1" s="24"/>
      <c r="G1" s="24"/>
      <c r="H1" s="24"/>
      <c r="I1" s="2"/>
      <c r="J1" s="1"/>
      <c r="K1" s="13"/>
    </row>
    <row r="2" spans="1:11" s="3" customFormat="1" ht="15.75" customHeight="1">
      <c r="A2" s="25"/>
      <c r="B2" s="26" t="s">
        <v>117</v>
      </c>
      <c r="C2" s="26"/>
      <c r="D2" s="26"/>
      <c r="E2" s="26"/>
      <c r="F2" s="26"/>
      <c r="G2" s="26"/>
      <c r="H2" s="25"/>
    </row>
    <row r="3" spans="1:11">
      <c r="A3" s="24"/>
      <c r="B3" s="24"/>
      <c r="C3" s="24"/>
      <c r="D3" s="24"/>
      <c r="E3" s="24"/>
      <c r="F3" s="24"/>
      <c r="G3" s="24"/>
      <c r="H3" s="24"/>
      <c r="I3" s="1"/>
      <c r="J3" s="1"/>
      <c r="K3" s="14"/>
    </row>
    <row r="4" spans="1:11" ht="13.5" thickBot="1">
      <c r="A4" s="24"/>
      <c r="B4" s="24"/>
      <c r="C4" s="24"/>
      <c r="D4" s="24"/>
      <c r="E4" s="24"/>
      <c r="F4" s="24"/>
      <c r="G4" s="24"/>
      <c r="H4" s="24"/>
      <c r="I4" s="1"/>
      <c r="J4" s="1"/>
      <c r="K4" s="15"/>
    </row>
    <row r="5" spans="1:11" ht="34.5" customHeight="1">
      <c r="A5" s="24"/>
      <c r="B5" s="175" t="s">
        <v>0</v>
      </c>
      <c r="C5" s="171" t="s">
        <v>134</v>
      </c>
      <c r="D5" s="171" t="s">
        <v>18</v>
      </c>
      <c r="E5" s="171" t="s">
        <v>19</v>
      </c>
      <c r="F5" s="171" t="s">
        <v>20</v>
      </c>
      <c r="G5" s="173" t="s">
        <v>101</v>
      </c>
      <c r="H5" s="174"/>
      <c r="I5" s="15"/>
    </row>
    <row r="6" spans="1:11" ht="84" customHeight="1" thickBot="1">
      <c r="A6" s="24"/>
      <c r="B6" s="176"/>
      <c r="C6" s="172"/>
      <c r="D6" s="172"/>
      <c r="E6" s="172"/>
      <c r="F6" s="172"/>
      <c r="G6" s="119" t="s">
        <v>21</v>
      </c>
      <c r="H6" s="120" t="s">
        <v>22</v>
      </c>
      <c r="I6" s="15"/>
    </row>
    <row r="7" spans="1:11" s="68" customFormat="1">
      <c r="A7" s="66"/>
      <c r="B7" s="20" t="s">
        <v>23</v>
      </c>
      <c r="C7" s="99"/>
      <c r="D7" s="99"/>
      <c r="E7" s="99"/>
      <c r="F7" s="99"/>
      <c r="G7" s="16">
        <v>0</v>
      </c>
      <c r="H7" s="17">
        <v>0</v>
      </c>
      <c r="I7" s="67"/>
    </row>
    <row r="8" spans="1:11" s="68" customFormat="1">
      <c r="A8" s="66"/>
      <c r="B8" s="20" t="s">
        <v>25</v>
      </c>
      <c r="C8" s="99"/>
      <c r="D8" s="99"/>
      <c r="E8" s="99"/>
      <c r="F8" s="99"/>
      <c r="G8" s="16">
        <v>0</v>
      </c>
      <c r="H8" s="17">
        <v>0</v>
      </c>
      <c r="I8" s="67"/>
    </row>
    <row r="9" spans="1:11" s="68" customFormat="1">
      <c r="A9" s="66"/>
      <c r="B9" s="21" t="s">
        <v>26</v>
      </c>
      <c r="C9" s="100"/>
      <c r="D9" s="100"/>
      <c r="E9" s="99"/>
      <c r="F9" s="99"/>
      <c r="G9" s="18">
        <v>0</v>
      </c>
      <c r="H9" s="19">
        <v>0</v>
      </c>
      <c r="I9" s="67"/>
    </row>
    <row r="10" spans="1:11" s="68" customFormat="1">
      <c r="A10" s="66"/>
      <c r="B10" s="21" t="s">
        <v>27</v>
      </c>
      <c r="C10" s="100"/>
      <c r="D10" s="100"/>
      <c r="E10" s="99"/>
      <c r="F10" s="99"/>
      <c r="G10" s="18">
        <v>0</v>
      </c>
      <c r="H10" s="19">
        <v>0</v>
      </c>
      <c r="I10" s="67"/>
    </row>
    <row r="11" spans="1:11" s="68" customFormat="1">
      <c r="A11" s="66"/>
      <c r="B11" s="21" t="s">
        <v>28</v>
      </c>
      <c r="C11" s="100"/>
      <c r="D11" s="101"/>
      <c r="E11" s="99"/>
      <c r="F11" s="99"/>
      <c r="G11" s="18">
        <v>0</v>
      </c>
      <c r="H11" s="19">
        <v>0</v>
      </c>
      <c r="I11" s="67"/>
    </row>
    <row r="12" spans="1:11" s="68" customFormat="1" ht="13.5" thickBot="1">
      <c r="A12" s="66"/>
      <c r="B12" s="22" t="s">
        <v>29</v>
      </c>
      <c r="C12" s="101"/>
      <c r="D12" s="101"/>
      <c r="E12" s="99"/>
      <c r="F12" s="99"/>
      <c r="G12" s="18">
        <v>0</v>
      </c>
      <c r="H12" s="19">
        <v>0</v>
      </c>
      <c r="I12" s="67"/>
    </row>
    <row r="13" spans="1:11" ht="13.5" thickBot="1">
      <c r="A13" s="24"/>
      <c r="B13" s="177"/>
      <c r="C13" s="178"/>
      <c r="D13" s="178"/>
      <c r="E13" s="179"/>
      <c r="F13" s="121" t="s">
        <v>30</v>
      </c>
      <c r="G13" s="122">
        <f>SUM(G7:G12)</f>
        <v>0</v>
      </c>
      <c r="H13" s="123">
        <f>SUM(H7:H12)</f>
        <v>0</v>
      </c>
      <c r="I13" s="15"/>
    </row>
    <row r="14" spans="1:11" ht="31.5" customHeight="1" thickBot="1">
      <c r="A14" s="24"/>
      <c r="B14" s="27"/>
      <c r="C14" s="27"/>
      <c r="D14" s="27"/>
      <c r="E14" s="27"/>
      <c r="F14" s="124" t="s">
        <v>102</v>
      </c>
      <c r="G14" s="180">
        <f>G13+H13</f>
        <v>0</v>
      </c>
      <c r="H14" s="181"/>
      <c r="K14" s="15"/>
    </row>
    <row r="15" spans="1:11">
      <c r="A15" s="27"/>
      <c r="B15" s="27" t="s">
        <v>31</v>
      </c>
      <c r="C15" s="27"/>
      <c r="D15" s="27"/>
      <c r="E15" s="27"/>
      <c r="F15" s="28"/>
      <c r="G15" s="29"/>
      <c r="H15" s="30"/>
    </row>
    <row r="16" spans="1:11" s="68" customFormat="1">
      <c r="A16" s="66"/>
      <c r="B16" s="191" t="s">
        <v>124</v>
      </c>
      <c r="C16" s="191"/>
      <c r="D16" s="191"/>
      <c r="E16" s="191"/>
      <c r="F16" s="191"/>
      <c r="G16" s="191"/>
      <c r="H16" s="191"/>
      <c r="K16" s="67"/>
    </row>
    <row r="17" spans="1:11" ht="13.5" thickBot="1">
      <c r="A17" s="24"/>
      <c r="B17" s="24"/>
      <c r="C17" s="24"/>
      <c r="D17" s="24"/>
      <c r="E17" s="24"/>
      <c r="F17" s="24"/>
      <c r="G17" s="24"/>
      <c r="H17" s="31"/>
      <c r="I17" s="5"/>
      <c r="J17" s="5"/>
      <c r="K17" s="15"/>
    </row>
    <row r="18" spans="1:11" ht="32.25" customHeight="1">
      <c r="A18" s="24"/>
      <c r="B18" s="182" t="s">
        <v>32</v>
      </c>
      <c r="C18" s="183"/>
      <c r="D18" s="184"/>
      <c r="E18" s="185">
        <v>0</v>
      </c>
      <c r="F18" s="186"/>
      <c r="G18" s="187"/>
      <c r="H18" s="24"/>
      <c r="I18" s="1"/>
      <c r="J18" s="1"/>
      <c r="K18" s="1"/>
    </row>
    <row r="19" spans="1:11" ht="32.25" customHeight="1">
      <c r="A19" s="24"/>
      <c r="B19" s="188" t="s">
        <v>133</v>
      </c>
      <c r="C19" s="189"/>
      <c r="D19" s="189"/>
      <c r="E19" s="189"/>
      <c r="F19" s="189"/>
      <c r="G19" s="190"/>
      <c r="H19" s="24"/>
      <c r="I19" s="1"/>
      <c r="J19" s="1"/>
      <c r="K19" s="1"/>
    </row>
    <row r="20" spans="1:11" ht="32.25" customHeight="1">
      <c r="A20" s="24"/>
      <c r="B20" s="140" t="s">
        <v>33</v>
      </c>
      <c r="C20" s="142"/>
      <c r="D20" s="32">
        <f>E18*G14</f>
        <v>0</v>
      </c>
      <c r="E20" s="127" t="s">
        <v>34</v>
      </c>
      <c r="F20" s="104">
        <f>D20/1000</f>
        <v>0</v>
      </c>
      <c r="G20" s="128" t="s">
        <v>35</v>
      </c>
      <c r="H20" s="24"/>
      <c r="I20" s="1"/>
      <c r="J20" s="1"/>
      <c r="K20" s="1"/>
    </row>
    <row r="21" spans="1:11" ht="42" customHeight="1">
      <c r="A21" s="24"/>
      <c r="B21" s="125" t="s">
        <v>103</v>
      </c>
      <c r="C21" s="126" t="s">
        <v>104</v>
      </c>
      <c r="D21" s="103">
        <f>G13*E18/1000</f>
        <v>0</v>
      </c>
      <c r="E21" s="126" t="s">
        <v>105</v>
      </c>
      <c r="F21" s="104">
        <f>H13*E18/1000</f>
        <v>0</v>
      </c>
      <c r="G21" s="128" t="s">
        <v>35</v>
      </c>
      <c r="H21" s="24"/>
      <c r="I21" s="1"/>
      <c r="J21" s="1"/>
      <c r="K21" s="1"/>
    </row>
    <row r="22" spans="1:11" ht="32.25" customHeight="1">
      <c r="A22" s="24"/>
      <c r="B22" s="140" t="s">
        <v>36</v>
      </c>
      <c r="C22" s="141"/>
      <c r="D22" s="142"/>
      <c r="E22" s="143"/>
      <c r="F22" s="144"/>
      <c r="G22" s="145"/>
      <c r="H22" s="27"/>
      <c r="J22" s="5"/>
      <c r="K22" s="15"/>
    </row>
    <row r="23" spans="1:11" ht="26.25" customHeight="1">
      <c r="A23" s="24"/>
      <c r="B23" s="146" t="s">
        <v>106</v>
      </c>
      <c r="C23" s="147"/>
      <c r="D23" s="148"/>
      <c r="E23" s="169" t="s">
        <v>130</v>
      </c>
      <c r="F23" s="169"/>
      <c r="G23" s="105"/>
      <c r="H23" s="27"/>
      <c r="I23" s="1"/>
      <c r="J23" s="1"/>
      <c r="K23" s="15"/>
    </row>
    <row r="24" spans="1:11" ht="26.25" customHeight="1">
      <c r="A24" s="24"/>
      <c r="B24" s="149"/>
      <c r="C24" s="150"/>
      <c r="D24" s="151"/>
      <c r="E24" s="169" t="s">
        <v>131</v>
      </c>
      <c r="F24" s="169"/>
      <c r="G24" s="105"/>
      <c r="H24" s="24"/>
      <c r="I24" s="1"/>
      <c r="J24" s="1"/>
      <c r="K24" s="15"/>
    </row>
    <row r="25" spans="1:11" ht="26.25" customHeight="1" thickBot="1">
      <c r="A25" s="24"/>
      <c r="B25" s="152"/>
      <c r="C25" s="153"/>
      <c r="D25" s="154"/>
      <c r="E25" s="170" t="s">
        <v>132</v>
      </c>
      <c r="F25" s="170"/>
      <c r="G25" s="106"/>
      <c r="H25" s="24"/>
      <c r="I25" s="1"/>
      <c r="J25" s="1"/>
    </row>
    <row r="26" spans="1:11" ht="16.5" customHeight="1">
      <c r="A26" s="24"/>
      <c r="B26" s="27"/>
      <c r="C26" s="27"/>
      <c r="D26" s="27"/>
      <c r="E26" s="27"/>
      <c r="F26" s="27"/>
      <c r="G26" s="27"/>
      <c r="H26" s="33"/>
      <c r="I26" s="1"/>
      <c r="J26" s="1"/>
    </row>
    <row r="27" spans="1:11" ht="11.25" customHeight="1">
      <c r="A27" s="24"/>
      <c r="B27" s="34"/>
      <c r="C27" s="27"/>
      <c r="D27" s="27"/>
      <c r="E27" s="27"/>
      <c r="F27" s="27"/>
      <c r="G27" s="27"/>
      <c r="H27" s="33"/>
      <c r="I27" s="1"/>
      <c r="J27" s="1"/>
    </row>
    <row r="28" spans="1:11" ht="20.25" customHeight="1">
      <c r="A28" s="24" t="s">
        <v>139</v>
      </c>
      <c r="B28" s="27"/>
      <c r="C28" s="27"/>
      <c r="D28" s="27"/>
      <c r="E28" s="27"/>
      <c r="F28" s="27"/>
      <c r="G28" s="138" t="s">
        <v>37</v>
      </c>
      <c r="H28" s="23"/>
      <c r="J28" s="1"/>
    </row>
    <row r="29" spans="1:11" ht="22.5" customHeight="1">
      <c r="A29" s="24"/>
      <c r="B29" s="35"/>
      <c r="C29" s="35"/>
      <c r="D29" s="35"/>
      <c r="E29" s="36"/>
      <c r="F29" s="33"/>
      <c r="G29" s="33"/>
      <c r="H29" s="33"/>
      <c r="I29" s="1"/>
      <c r="J29" s="1"/>
    </row>
    <row r="30" spans="1:11">
      <c r="A30" s="24"/>
      <c r="B30" s="155" t="s">
        <v>38</v>
      </c>
      <c r="C30" s="155"/>
      <c r="D30" s="155"/>
      <c r="E30" s="155"/>
      <c r="F30" s="155"/>
      <c r="G30" s="155"/>
      <c r="H30" s="155"/>
      <c r="I30" s="1"/>
      <c r="J30" s="1"/>
    </row>
    <row r="31" spans="1:11" s="6" customFormat="1" ht="15.75">
      <c r="A31" s="37"/>
      <c r="B31" s="155"/>
      <c r="C31" s="155"/>
      <c r="D31" s="155"/>
      <c r="E31" s="155"/>
      <c r="F31" s="155"/>
      <c r="G31" s="155"/>
      <c r="H31" s="155"/>
    </row>
    <row r="32" spans="1:11">
      <c r="A32" s="27"/>
      <c r="B32" s="27"/>
      <c r="C32" s="27"/>
      <c r="D32" s="27"/>
      <c r="E32" s="27"/>
      <c r="F32" s="27"/>
      <c r="G32" s="27"/>
      <c r="H32" s="27"/>
    </row>
    <row r="33" spans="1:8">
      <c r="A33" s="27"/>
      <c r="B33" s="167"/>
      <c r="C33" s="167"/>
      <c r="D33" s="167"/>
      <c r="E33" s="158"/>
      <c r="F33" s="159"/>
      <c r="G33" s="159"/>
      <c r="H33" s="160"/>
    </row>
    <row r="34" spans="1:8">
      <c r="A34" s="27"/>
      <c r="B34" s="167"/>
      <c r="C34" s="167"/>
      <c r="D34" s="167"/>
      <c r="E34" s="161"/>
      <c r="F34" s="162"/>
      <c r="G34" s="162"/>
      <c r="H34" s="163"/>
    </row>
    <row r="35" spans="1:8">
      <c r="A35" s="27"/>
      <c r="B35" s="167"/>
      <c r="C35" s="167"/>
      <c r="D35" s="167"/>
      <c r="E35" s="161"/>
      <c r="F35" s="162"/>
      <c r="G35" s="162"/>
      <c r="H35" s="163"/>
    </row>
    <row r="36" spans="1:8">
      <c r="A36" s="27"/>
      <c r="B36" s="167"/>
      <c r="C36" s="167"/>
      <c r="D36" s="167"/>
      <c r="E36" s="161"/>
      <c r="F36" s="162"/>
      <c r="G36" s="162"/>
      <c r="H36" s="163"/>
    </row>
    <row r="37" spans="1:8">
      <c r="A37" s="27"/>
      <c r="B37" s="167"/>
      <c r="C37" s="167"/>
      <c r="D37" s="167"/>
      <c r="E37" s="161"/>
      <c r="F37" s="162"/>
      <c r="G37" s="162"/>
      <c r="H37" s="163"/>
    </row>
    <row r="38" spans="1:8">
      <c r="A38" s="27"/>
      <c r="B38" s="167"/>
      <c r="C38" s="167"/>
      <c r="D38" s="167"/>
      <c r="E38" s="161"/>
      <c r="F38" s="162"/>
      <c r="G38" s="162"/>
      <c r="H38" s="163"/>
    </row>
    <row r="39" spans="1:8">
      <c r="A39" s="27"/>
      <c r="B39" s="167"/>
      <c r="C39" s="167"/>
      <c r="D39" s="167"/>
      <c r="E39" s="161"/>
      <c r="F39" s="162"/>
      <c r="G39" s="162"/>
      <c r="H39" s="163"/>
    </row>
    <row r="40" spans="1:8">
      <c r="A40" s="27"/>
      <c r="B40" s="167"/>
      <c r="C40" s="167"/>
      <c r="D40" s="167"/>
      <c r="E40" s="161"/>
      <c r="F40" s="162"/>
      <c r="G40" s="162"/>
      <c r="H40" s="163"/>
    </row>
    <row r="41" spans="1:8">
      <c r="A41" s="27"/>
      <c r="B41" s="167"/>
      <c r="C41" s="167"/>
      <c r="D41" s="167"/>
      <c r="E41" s="164"/>
      <c r="F41" s="165"/>
      <c r="G41" s="165"/>
      <c r="H41" s="166"/>
    </row>
    <row r="42" spans="1:8">
      <c r="A42" s="27"/>
      <c r="B42" s="168" t="s">
        <v>10</v>
      </c>
      <c r="C42" s="168"/>
      <c r="D42" s="168"/>
      <c r="E42" s="156" t="s">
        <v>79</v>
      </c>
      <c r="F42" s="157"/>
      <c r="G42" s="157"/>
      <c r="H42" s="157"/>
    </row>
    <row r="43" spans="1:8">
      <c r="A43" s="27"/>
      <c r="B43" s="27"/>
      <c r="C43" s="27"/>
      <c r="D43" s="27"/>
      <c r="E43" s="27"/>
      <c r="F43" s="27"/>
      <c r="G43" s="27"/>
      <c r="H43" s="27"/>
    </row>
    <row r="44" spans="1:8">
      <c r="A44" s="27"/>
      <c r="B44" s="27"/>
      <c r="C44" s="27"/>
      <c r="D44" s="27"/>
      <c r="E44" s="27"/>
      <c r="F44" s="27"/>
      <c r="G44" s="27"/>
      <c r="H44" s="27"/>
    </row>
    <row r="45" spans="1:8">
      <c r="A45" s="27"/>
      <c r="B45" s="139" t="s">
        <v>129</v>
      </c>
      <c r="C45" s="139"/>
      <c r="D45" s="139"/>
      <c r="E45" s="139"/>
      <c r="F45" s="139"/>
      <c r="G45" s="139"/>
      <c r="H45" s="139"/>
    </row>
    <row r="46" spans="1:8">
      <c r="A46" s="27"/>
      <c r="B46" s="27"/>
      <c r="C46" s="27"/>
      <c r="D46" s="27"/>
      <c r="E46" s="27"/>
      <c r="F46" s="27"/>
      <c r="G46" s="27"/>
      <c r="H46" s="27"/>
    </row>
  </sheetData>
  <sheetProtection algorithmName="SHA-512" hashValue="OCau4tPHrb0bNVaaf7qffnxLLLL1DcVgGaV6OEKLoO3YPB7u/j72uEdzb+r7r1vIZaAMBEInFJlCm7EGb/9Iww==" saltValue="zYSF3PrhrNSW7oxRQ7BzCg==" spinCount="100000" sheet="1" formatCells="0" insertRows="0" insertHyperlinks="0" deleteRows="0" sort="0" autoFilter="0" pivotTables="0"/>
  <mergeCells count="25">
    <mergeCell ref="F5:F6"/>
    <mergeCell ref="G5:H5"/>
    <mergeCell ref="B20:C20"/>
    <mergeCell ref="B5:B6"/>
    <mergeCell ref="C5:C6"/>
    <mergeCell ref="D5:D6"/>
    <mergeCell ref="E5:E6"/>
    <mergeCell ref="B13:E13"/>
    <mergeCell ref="G14:H14"/>
    <mergeCell ref="B18:D18"/>
    <mergeCell ref="E18:G18"/>
    <mergeCell ref="B19:G19"/>
    <mergeCell ref="B16:H16"/>
    <mergeCell ref="B45:H45"/>
    <mergeCell ref="B22:D22"/>
    <mergeCell ref="E22:G22"/>
    <mergeCell ref="B23:D25"/>
    <mergeCell ref="B30:H31"/>
    <mergeCell ref="E42:H42"/>
    <mergeCell ref="E33:H41"/>
    <mergeCell ref="B33:D41"/>
    <mergeCell ref="B42:D42"/>
    <mergeCell ref="E23:F23"/>
    <mergeCell ref="E24:F24"/>
    <mergeCell ref="E25:F25"/>
  </mergeCells>
  <printOptions horizontalCentered="1"/>
  <pageMargins left="0.23622047244094491" right="0.23622047244094491" top="0.51190476190476186" bottom="0.74803149606299213" header="0.31496062992125984" footer="0.31496062992125984"/>
  <pageSetup paperSize="9" scale="86" firstPageNumber="0" fitToHeight="0" orientation="landscape" r:id="rId1"/>
  <headerFooter alignWithMargins="0">
    <oddFooter>&amp;C&amp;"Century Gothic,Normalny"Strona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43AD83D2-5F47-423E-A42E-7DF0A8C1CFA9}">
          <x14:formula1>
            <xm:f>słownik!$B$2:$B$6</xm:f>
          </x14:formula1>
          <xm:sqref>C7:C8</xm:sqref>
        </x14:dataValidation>
        <x14:dataValidation type="list" allowBlank="1" showInputMessage="1" showErrorMessage="1" xr:uid="{E7D4790D-4BE9-4D84-ABC1-91BB937E3D74}">
          <x14:formula1>
            <xm:f>słownik!$C$2:$C$8</xm:f>
          </x14:formula1>
          <xm:sqref>E7:E12</xm:sqref>
        </x14:dataValidation>
        <x14:dataValidation type="list" allowBlank="1" showInputMessage="1" showErrorMessage="1" xr:uid="{269F3681-D967-40B4-BECD-CF64FDD43D75}">
          <x14:formula1>
            <xm:f>słownik!$D$2:$D$8</xm:f>
          </x14:formula1>
          <xm:sqref>F7:F12</xm:sqref>
        </x14:dataValidation>
        <x14:dataValidation type="list" allowBlank="1" showInputMessage="1" showErrorMessage="1" xr:uid="{BE91D30E-AA3C-4B22-82F4-FC727B6EE970}">
          <x14:formula1>
            <xm:f>słownik!$B$2:$B$6</xm:f>
          </x14:formula1>
          <xm:sqref>C9:C12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N37"/>
  <sheetViews>
    <sheetView view="pageLayout" topLeftCell="A4" zoomScaleNormal="100" zoomScaleSheetLayoutView="100" workbookViewId="0">
      <selection activeCell="J16" sqref="J16"/>
    </sheetView>
  </sheetViews>
  <sheetFormatPr defaultRowHeight="12.75"/>
  <cols>
    <col min="1" max="1" width="3.42578125" style="4" customWidth="1"/>
    <col min="2" max="2" width="4.140625" style="4" customWidth="1"/>
    <col min="3" max="3" width="50.85546875" style="4" customWidth="1"/>
    <col min="4" max="4" width="8.85546875" style="4" customWidth="1"/>
    <col min="5" max="5" width="8.140625" style="4" customWidth="1"/>
    <col min="6" max="6" width="3.85546875" style="4" customWidth="1"/>
    <col min="7" max="7" width="13.28515625" style="4" customWidth="1"/>
    <col min="8" max="9" width="14.7109375" style="4" customWidth="1"/>
    <col min="10" max="12" width="14.5703125" style="4" customWidth="1"/>
    <col min="13" max="13" width="8" style="4" customWidth="1"/>
    <col min="14" max="14" width="8.5703125" style="4" customWidth="1"/>
    <col min="15" max="16384" width="9.140625" style="4"/>
  </cols>
  <sheetData>
    <row r="1" spans="2:14">
      <c r="I1" s="1"/>
      <c r="J1" s="2"/>
      <c r="K1" s="2"/>
      <c r="L1" s="38" t="s">
        <v>141</v>
      </c>
      <c r="M1" s="1"/>
    </row>
    <row r="2" spans="2:14" ht="24.75" customHeight="1"/>
    <row r="3" spans="2:14" ht="11.25" customHeight="1">
      <c r="K3" s="209"/>
      <c r="L3" s="210"/>
    </row>
    <row r="4" spans="2:14" ht="17.25" customHeight="1">
      <c r="C4" s="211" t="s">
        <v>12</v>
      </c>
      <c r="D4" s="212"/>
      <c r="E4" s="212"/>
      <c r="F4" s="212"/>
      <c r="G4" s="212"/>
      <c r="H4" s="212"/>
      <c r="I4" s="212"/>
      <c r="J4" s="212"/>
      <c r="K4" s="212"/>
      <c r="L4" s="212"/>
    </row>
    <row r="5" spans="2:14" ht="14.25" customHeight="1"/>
    <row r="6" spans="2:14" ht="20.25" customHeight="1">
      <c r="B6" s="216" t="s">
        <v>116</v>
      </c>
      <c r="C6" s="216"/>
      <c r="D6" s="216"/>
      <c r="E6" s="216"/>
      <c r="F6" s="216"/>
      <c r="G6" s="216"/>
      <c r="H6" s="216"/>
      <c r="I6" s="216"/>
      <c r="J6" s="216"/>
      <c r="K6" s="216"/>
      <c r="L6" s="216"/>
    </row>
    <row r="7" spans="2:14" ht="13.5" customHeight="1" thickBot="1">
      <c r="B7" s="45"/>
      <c r="C7" s="45"/>
      <c r="D7" s="45"/>
      <c r="E7" s="217" t="s">
        <v>11</v>
      </c>
      <c r="F7" s="217"/>
      <c r="G7" s="217"/>
      <c r="H7" s="217"/>
      <c r="I7" s="217"/>
      <c r="J7" s="217"/>
      <c r="K7" s="217"/>
      <c r="L7" s="45"/>
    </row>
    <row r="8" spans="2:14" ht="16.5" customHeight="1">
      <c r="B8" s="218" t="s">
        <v>0</v>
      </c>
      <c r="C8" s="214" t="s">
        <v>1</v>
      </c>
      <c r="D8" s="214" t="s">
        <v>2</v>
      </c>
      <c r="E8" s="214"/>
      <c r="F8" s="214" t="s">
        <v>3</v>
      </c>
      <c r="G8" s="214"/>
      <c r="H8" s="214" t="s">
        <v>13</v>
      </c>
      <c r="I8" s="214" t="s">
        <v>15</v>
      </c>
      <c r="J8" s="214"/>
      <c r="K8" s="214"/>
      <c r="L8" s="215"/>
    </row>
    <row r="9" spans="2:14" ht="23.25" customHeight="1">
      <c r="B9" s="197"/>
      <c r="C9" s="198"/>
      <c r="D9" s="198"/>
      <c r="E9" s="198"/>
      <c r="F9" s="198"/>
      <c r="G9" s="198"/>
      <c r="H9" s="198"/>
      <c r="I9" s="198"/>
      <c r="J9" s="198"/>
      <c r="K9" s="198"/>
      <c r="L9" s="213"/>
    </row>
    <row r="10" spans="2:14" ht="18.75" customHeight="1">
      <c r="B10" s="197"/>
      <c r="C10" s="198"/>
      <c r="D10" s="198"/>
      <c r="E10" s="198"/>
      <c r="F10" s="198"/>
      <c r="G10" s="198"/>
      <c r="H10" s="198"/>
      <c r="I10" s="198" t="s">
        <v>4</v>
      </c>
      <c r="J10" s="198">
        <v>2024</v>
      </c>
      <c r="K10" s="198">
        <f>J10+1</f>
        <v>2025</v>
      </c>
      <c r="L10" s="213">
        <f>K10+1</f>
        <v>2026</v>
      </c>
    </row>
    <row r="11" spans="2:14" ht="25.5" customHeight="1">
      <c r="B11" s="197"/>
      <c r="C11" s="198"/>
      <c r="D11" s="62" t="s">
        <v>5</v>
      </c>
      <c r="E11" s="62" t="s">
        <v>6</v>
      </c>
      <c r="F11" s="198" t="s">
        <v>7</v>
      </c>
      <c r="G11" s="198"/>
      <c r="H11" s="62" t="s">
        <v>7</v>
      </c>
      <c r="I11" s="198"/>
      <c r="J11" s="198"/>
      <c r="K11" s="198"/>
      <c r="L11" s="213"/>
    </row>
    <row r="12" spans="2:14" ht="18" customHeight="1">
      <c r="B12" s="206">
        <v>1</v>
      </c>
      <c r="C12" s="207" t="s">
        <v>62</v>
      </c>
      <c r="D12" s="208" t="s">
        <v>35</v>
      </c>
      <c r="E12" s="196">
        <f>'zakres rzeczowy'!D21</f>
        <v>0</v>
      </c>
      <c r="F12" s="63" t="s">
        <v>110</v>
      </c>
      <c r="G12" s="110">
        <f>H12+I12</f>
        <v>0</v>
      </c>
      <c r="H12" s="64">
        <v>0</v>
      </c>
      <c r="I12" s="64">
        <v>0</v>
      </c>
      <c r="J12" s="64">
        <v>0</v>
      </c>
      <c r="K12" s="64">
        <v>0</v>
      </c>
      <c r="L12" s="108">
        <v>0</v>
      </c>
      <c r="M12" s="113" t="str">
        <f>IF((J12+K12+L12)=I12," ","BŁĄD!")</f>
        <v xml:space="preserve"> </v>
      </c>
      <c r="N12" s="113" t="str">
        <f>IF((I12+H12)=G12," ","BŁĄD!")</f>
        <v xml:space="preserve"> </v>
      </c>
    </row>
    <row r="13" spans="2:14" ht="18" customHeight="1">
      <c r="B13" s="206"/>
      <c r="C13" s="207"/>
      <c r="D13" s="208"/>
      <c r="E13" s="196"/>
      <c r="F13" s="63" t="s">
        <v>111</v>
      </c>
      <c r="G13" s="110">
        <f>H13+I13</f>
        <v>0</v>
      </c>
      <c r="H13" s="110">
        <v>0</v>
      </c>
      <c r="I13" s="110">
        <f>ROUNDDOWN(IF($E12*400&gt;I12*0.9,I12*0.9,$E12*400),0)</f>
        <v>0</v>
      </c>
      <c r="J13" s="64">
        <v>0</v>
      </c>
      <c r="K13" s="64">
        <v>0</v>
      </c>
      <c r="L13" s="108">
        <v>0</v>
      </c>
      <c r="M13" s="113" t="str">
        <f t="shared" ref="M13:M20" si="0">IF((J13+K13+L13)=I13," ","BŁĄD!")</f>
        <v xml:space="preserve"> </v>
      </c>
      <c r="N13" s="113" t="str">
        <f t="shared" ref="N13:N20" si="1">IF((I13+H13)=G13," ","BŁĄD!")</f>
        <v xml:space="preserve"> </v>
      </c>
    </row>
    <row r="14" spans="2:14" ht="18" customHeight="1">
      <c r="B14" s="206"/>
      <c r="C14" s="207"/>
      <c r="D14" s="208"/>
      <c r="E14" s="196"/>
      <c r="F14" s="63" t="s">
        <v>112</v>
      </c>
      <c r="G14" s="110">
        <f t="shared" ref="G14:G17" si="2">H14+I14</f>
        <v>0</v>
      </c>
      <c r="H14" s="259">
        <f>H12</f>
        <v>0</v>
      </c>
      <c r="I14" s="110">
        <f>I12-I13</f>
        <v>0</v>
      </c>
      <c r="J14" s="110">
        <f>J12-J13</f>
        <v>0</v>
      </c>
      <c r="K14" s="110">
        <f t="shared" ref="K14:L14" si="3">K12-K13</f>
        <v>0</v>
      </c>
      <c r="L14" s="109">
        <f t="shared" si="3"/>
        <v>0</v>
      </c>
      <c r="M14" s="113" t="str">
        <f t="shared" si="0"/>
        <v xml:space="preserve"> </v>
      </c>
      <c r="N14" s="113" t="str">
        <f t="shared" si="1"/>
        <v xml:space="preserve"> </v>
      </c>
    </row>
    <row r="15" spans="2:14" ht="18" customHeight="1">
      <c r="B15" s="206">
        <v>2</v>
      </c>
      <c r="C15" s="207" t="s">
        <v>63</v>
      </c>
      <c r="D15" s="208" t="s">
        <v>35</v>
      </c>
      <c r="E15" s="196">
        <f>'zakres rzeczowy'!F21</f>
        <v>0</v>
      </c>
      <c r="F15" s="63" t="s">
        <v>110</v>
      </c>
      <c r="G15" s="110">
        <f t="shared" si="2"/>
        <v>0</v>
      </c>
      <c r="H15" s="64">
        <v>0</v>
      </c>
      <c r="I15" s="64">
        <v>0</v>
      </c>
      <c r="J15" s="64">
        <v>0</v>
      </c>
      <c r="K15" s="64">
        <v>0</v>
      </c>
      <c r="L15" s="108">
        <v>0</v>
      </c>
      <c r="M15" s="113" t="str">
        <f t="shared" si="0"/>
        <v xml:space="preserve"> </v>
      </c>
      <c r="N15" s="113" t="str">
        <f t="shared" si="1"/>
        <v xml:space="preserve"> </v>
      </c>
    </row>
    <row r="16" spans="2:14" ht="18" customHeight="1">
      <c r="B16" s="206"/>
      <c r="C16" s="207"/>
      <c r="D16" s="208"/>
      <c r="E16" s="196"/>
      <c r="F16" s="63" t="s">
        <v>111</v>
      </c>
      <c r="G16" s="110">
        <f t="shared" si="2"/>
        <v>0</v>
      </c>
      <c r="H16" s="110">
        <v>0</v>
      </c>
      <c r="I16" s="110">
        <f>ROUNDDOWN(IF($E15*650&gt;I15*0.9,I15*0.9,$E15*650),0)</f>
        <v>0</v>
      </c>
      <c r="J16" s="64">
        <v>0</v>
      </c>
      <c r="K16" s="64">
        <v>0</v>
      </c>
      <c r="L16" s="108">
        <v>0</v>
      </c>
      <c r="M16" s="113" t="str">
        <f t="shared" si="0"/>
        <v xml:space="preserve"> </v>
      </c>
      <c r="N16" s="113" t="str">
        <f t="shared" si="1"/>
        <v xml:space="preserve"> </v>
      </c>
    </row>
    <row r="17" spans="1:14" ht="18" customHeight="1">
      <c r="B17" s="206"/>
      <c r="C17" s="207"/>
      <c r="D17" s="208"/>
      <c r="E17" s="196"/>
      <c r="F17" s="63" t="s">
        <v>112</v>
      </c>
      <c r="G17" s="110">
        <f t="shared" si="2"/>
        <v>0</v>
      </c>
      <c r="H17" s="259">
        <f>H15</f>
        <v>0</v>
      </c>
      <c r="I17" s="110">
        <f>I15-I16</f>
        <v>0</v>
      </c>
      <c r="J17" s="110">
        <f>J15-J16</f>
        <v>0</v>
      </c>
      <c r="K17" s="110">
        <f t="shared" ref="K17:L17" si="4">K15-K16</f>
        <v>0</v>
      </c>
      <c r="L17" s="109">
        <f t="shared" si="4"/>
        <v>0</v>
      </c>
      <c r="M17" s="113" t="str">
        <f t="shared" si="0"/>
        <v xml:space="preserve"> </v>
      </c>
      <c r="N17" s="113" t="str">
        <f t="shared" si="1"/>
        <v xml:space="preserve"> </v>
      </c>
    </row>
    <row r="18" spans="1:14" ht="18" customHeight="1">
      <c r="B18" s="197" t="s">
        <v>14</v>
      </c>
      <c r="C18" s="198"/>
      <c r="D18" s="198"/>
      <c r="E18" s="198"/>
      <c r="F18" s="63" t="s">
        <v>110</v>
      </c>
      <c r="G18" s="110">
        <f t="shared" ref="G18:H20" si="5">G12+G15</f>
        <v>0</v>
      </c>
      <c r="H18" s="110">
        <f t="shared" si="5"/>
        <v>0</v>
      </c>
      <c r="I18" s="110">
        <f>J18+K18+L18</f>
        <v>0</v>
      </c>
      <c r="J18" s="110">
        <f t="shared" ref="J18:L20" si="6">J12+J15</f>
        <v>0</v>
      </c>
      <c r="K18" s="110">
        <f t="shared" si="6"/>
        <v>0</v>
      </c>
      <c r="L18" s="109">
        <f t="shared" si="6"/>
        <v>0</v>
      </c>
      <c r="M18" s="113" t="str">
        <f t="shared" si="0"/>
        <v xml:space="preserve"> </v>
      </c>
      <c r="N18" s="113" t="str">
        <f t="shared" si="1"/>
        <v xml:space="preserve"> </v>
      </c>
    </row>
    <row r="19" spans="1:14" ht="18" customHeight="1">
      <c r="B19" s="197"/>
      <c r="C19" s="198"/>
      <c r="D19" s="198"/>
      <c r="E19" s="198"/>
      <c r="F19" s="63" t="s">
        <v>111</v>
      </c>
      <c r="G19" s="110">
        <f t="shared" si="5"/>
        <v>0</v>
      </c>
      <c r="H19" s="110">
        <f t="shared" si="5"/>
        <v>0</v>
      </c>
      <c r="I19" s="110">
        <f t="shared" ref="I19" si="7">J19+K19+L19</f>
        <v>0</v>
      </c>
      <c r="J19" s="110">
        <f t="shared" si="6"/>
        <v>0</v>
      </c>
      <c r="K19" s="110">
        <f t="shared" si="6"/>
        <v>0</v>
      </c>
      <c r="L19" s="109">
        <f t="shared" si="6"/>
        <v>0</v>
      </c>
      <c r="M19" s="113" t="str">
        <f t="shared" si="0"/>
        <v xml:space="preserve"> </v>
      </c>
      <c r="N19" s="113" t="str">
        <f t="shared" si="1"/>
        <v xml:space="preserve"> </v>
      </c>
    </row>
    <row r="20" spans="1:14" ht="18" customHeight="1" thickBot="1">
      <c r="B20" s="199"/>
      <c r="C20" s="200"/>
      <c r="D20" s="200"/>
      <c r="E20" s="200"/>
      <c r="F20" s="65" t="s">
        <v>112</v>
      </c>
      <c r="G20" s="111">
        <f t="shared" si="5"/>
        <v>0</v>
      </c>
      <c r="H20" s="111">
        <f t="shared" si="5"/>
        <v>0</v>
      </c>
      <c r="I20" s="111">
        <f>J20+K20+L20</f>
        <v>0</v>
      </c>
      <c r="J20" s="111">
        <f t="shared" si="6"/>
        <v>0</v>
      </c>
      <c r="K20" s="111">
        <f t="shared" si="6"/>
        <v>0</v>
      </c>
      <c r="L20" s="112">
        <f t="shared" si="6"/>
        <v>0</v>
      </c>
      <c r="M20" s="113" t="str">
        <f t="shared" si="0"/>
        <v xml:space="preserve"> </v>
      </c>
      <c r="N20" s="113" t="str">
        <f t="shared" si="1"/>
        <v xml:space="preserve"> </v>
      </c>
    </row>
    <row r="21" spans="1:14" ht="11.25" customHeight="1">
      <c r="B21" s="47"/>
      <c r="C21" s="47"/>
      <c r="D21" s="47"/>
      <c r="E21" s="47"/>
      <c r="F21" s="47"/>
      <c r="G21" s="48"/>
      <c r="H21" s="48"/>
      <c r="I21" s="48"/>
      <c r="J21" s="48"/>
      <c r="K21" s="48"/>
      <c r="L21" s="48"/>
      <c r="M21" s="46"/>
      <c r="N21" s="46"/>
    </row>
    <row r="22" spans="1:14" ht="14.25" customHeight="1">
      <c r="A22" s="4" t="s">
        <v>140</v>
      </c>
      <c r="B22" s="47"/>
      <c r="C22" s="49"/>
      <c r="D22" s="47"/>
      <c r="E22" s="47"/>
      <c r="F22" s="47"/>
      <c r="G22" s="113" t="str">
        <f>IF(E12&gt;0,IF(G12&gt;0," ","wskazać koszty zadania w poz. 1")," ")</f>
        <v xml:space="preserve"> </v>
      </c>
      <c r="H22" s="50"/>
      <c r="I22" s="51"/>
      <c r="J22" s="137" t="s">
        <v>37</v>
      </c>
      <c r="K22" s="40">
        <f>'zakres rzeczowy'!H28</f>
        <v>0</v>
      </c>
      <c r="L22" s="48"/>
      <c r="M22" s="46"/>
      <c r="N22" s="46"/>
    </row>
    <row r="23" spans="1:14" ht="14.25" customHeight="1">
      <c r="B23" s="39" t="s">
        <v>113</v>
      </c>
      <c r="C23" s="52"/>
      <c r="D23" s="15"/>
      <c r="E23" s="15"/>
      <c r="F23" s="15"/>
      <c r="G23" s="113" t="str">
        <f>IF(E15&gt;0,IF(G15&gt;0," ","wskazać koszty zadania w poz. 2")," ")</f>
        <v xml:space="preserve"> </v>
      </c>
      <c r="H23" s="15"/>
      <c r="I23" s="15"/>
      <c r="J23" s="15"/>
    </row>
    <row r="24" spans="1:14" ht="14.25" customHeight="1">
      <c r="B24" s="39" t="s">
        <v>115</v>
      </c>
      <c r="C24" s="52"/>
      <c r="D24" s="15"/>
      <c r="E24" s="15"/>
      <c r="F24" s="15"/>
      <c r="G24" s="15"/>
      <c r="H24" s="15"/>
      <c r="I24" s="15"/>
      <c r="J24" s="15"/>
    </row>
    <row r="25" spans="1:14" ht="14.25" customHeight="1">
      <c r="B25" s="39" t="s">
        <v>114</v>
      </c>
      <c r="C25" s="52"/>
      <c r="D25" s="15"/>
      <c r="E25" s="15"/>
      <c r="F25" s="15"/>
      <c r="G25" s="15"/>
      <c r="H25" s="15"/>
      <c r="I25" s="15"/>
      <c r="J25" s="15"/>
    </row>
    <row r="26" spans="1:14" ht="46.5" customHeight="1">
      <c r="B26" s="201" t="s">
        <v>138</v>
      </c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</row>
    <row r="27" spans="1:14" ht="7.5" customHeight="1">
      <c r="B27" s="53"/>
      <c r="C27" s="53"/>
      <c r="D27" s="53"/>
      <c r="E27" s="53"/>
      <c r="F27" s="53"/>
      <c r="G27" s="54"/>
      <c r="H27" s="54"/>
      <c r="I27" s="54"/>
      <c r="J27" s="54"/>
      <c r="K27" s="54"/>
      <c r="L27" s="54"/>
    </row>
    <row r="28" spans="1:14" ht="18" customHeight="1">
      <c r="B28" s="202" t="s">
        <v>16</v>
      </c>
      <c r="C28" s="204"/>
      <c r="D28" s="202" t="s">
        <v>8</v>
      </c>
      <c r="E28" s="203"/>
      <c r="F28" s="205"/>
      <c r="G28" s="205"/>
      <c r="H28" s="118" t="s">
        <v>9</v>
      </c>
      <c r="I28" s="55"/>
      <c r="J28" s="53"/>
      <c r="K28" s="53"/>
      <c r="L28" s="53"/>
    </row>
    <row r="29" spans="1:14">
      <c r="B29" s="56"/>
      <c r="C29" s="56"/>
      <c r="D29" s="57"/>
      <c r="E29" s="57"/>
      <c r="F29" s="57"/>
      <c r="J29" s="15"/>
      <c r="K29" s="15"/>
      <c r="L29" s="15"/>
    </row>
    <row r="30" spans="1:14">
      <c r="B30" s="9" t="s">
        <v>17</v>
      </c>
      <c r="C30" s="58"/>
      <c r="D30" s="58"/>
      <c r="E30" s="58"/>
      <c r="F30" s="58"/>
      <c r="G30" s="59"/>
      <c r="H30" s="57"/>
      <c r="J30" s="15"/>
      <c r="K30" s="15"/>
      <c r="L30" s="15"/>
    </row>
    <row r="31" spans="1:14" ht="23.25" customHeight="1">
      <c r="A31" s="195"/>
      <c r="B31" s="195"/>
      <c r="C31" s="195"/>
      <c r="D31" s="195"/>
      <c r="E31" s="193"/>
      <c r="F31" s="193"/>
      <c r="G31" s="193"/>
      <c r="H31" s="193"/>
      <c r="I31" s="193"/>
      <c r="J31" s="193"/>
      <c r="K31" s="193"/>
      <c r="L31" s="193"/>
      <c r="M31" s="193"/>
      <c r="N31" s="60"/>
    </row>
    <row r="32" spans="1:14" ht="12.75" customHeight="1">
      <c r="A32" s="195"/>
      <c r="B32" s="195"/>
      <c r="C32" s="195"/>
      <c r="D32" s="195"/>
      <c r="E32" s="193"/>
      <c r="F32" s="193"/>
      <c r="G32" s="193"/>
      <c r="H32" s="193"/>
      <c r="I32" s="193"/>
      <c r="J32" s="193"/>
      <c r="K32" s="193"/>
      <c r="L32" s="193"/>
      <c r="M32" s="193"/>
      <c r="N32" s="61"/>
    </row>
    <row r="33" spans="1:13" ht="12.75" customHeight="1">
      <c r="A33" s="195"/>
      <c r="B33" s="195"/>
      <c r="C33" s="195"/>
      <c r="D33" s="195"/>
      <c r="E33" s="193"/>
      <c r="F33" s="193"/>
      <c r="G33" s="193"/>
      <c r="H33" s="193"/>
      <c r="I33" s="193"/>
      <c r="J33" s="193"/>
      <c r="K33" s="193"/>
      <c r="L33" s="193"/>
      <c r="M33" s="193"/>
    </row>
    <row r="34" spans="1:13" ht="12.75" customHeight="1">
      <c r="A34" s="195"/>
      <c r="B34" s="195"/>
      <c r="C34" s="195"/>
      <c r="D34" s="195"/>
      <c r="E34" s="193"/>
      <c r="F34" s="193"/>
      <c r="G34" s="193"/>
      <c r="H34" s="193"/>
      <c r="I34" s="193"/>
      <c r="J34" s="193"/>
      <c r="K34" s="193"/>
      <c r="L34" s="193"/>
      <c r="M34" s="193"/>
    </row>
    <row r="35" spans="1:13" ht="12.75" customHeight="1">
      <c r="A35" s="195"/>
      <c r="B35" s="195"/>
      <c r="C35" s="195"/>
      <c r="D35" s="195"/>
      <c r="E35" s="193"/>
      <c r="F35" s="193"/>
      <c r="G35" s="193"/>
      <c r="H35" s="193"/>
      <c r="I35" s="193"/>
      <c r="J35" s="193"/>
      <c r="K35" s="193"/>
      <c r="L35" s="193"/>
      <c r="M35" s="193"/>
    </row>
    <row r="36" spans="1:13" ht="12.75" customHeight="1">
      <c r="A36" s="195"/>
      <c r="B36" s="195"/>
      <c r="C36" s="195"/>
      <c r="D36" s="195"/>
      <c r="E36" s="193"/>
      <c r="F36" s="193"/>
      <c r="G36" s="193"/>
      <c r="H36" s="193"/>
      <c r="I36" s="193"/>
      <c r="J36" s="193"/>
      <c r="K36" s="193"/>
      <c r="L36" s="193"/>
      <c r="M36" s="193"/>
    </row>
    <row r="37" spans="1:13" ht="30" customHeight="1">
      <c r="A37" s="192" t="s">
        <v>10</v>
      </c>
      <c r="B37" s="192"/>
      <c r="C37" s="192"/>
      <c r="D37" s="192"/>
      <c r="E37" s="194" t="s">
        <v>78</v>
      </c>
      <c r="F37" s="194"/>
      <c r="G37" s="194"/>
      <c r="H37" s="194"/>
      <c r="I37" s="194"/>
      <c r="J37" s="194" t="s">
        <v>79</v>
      </c>
      <c r="K37" s="194"/>
      <c r="L37" s="194"/>
      <c r="M37" s="194"/>
    </row>
  </sheetData>
  <sheetProtection algorithmName="SHA-512" hashValue="Tf8vFZ+PT4zowrjv/0jfv3nONNsa+YSS8HBXi9dpf0+9igevBLM0c+UI16b0+EspNkPDQfOWMTlH077J06rw2g==" saltValue="KjoaxR+6X8mrnDHwgZsOcQ==" spinCount="100000" sheet="1" formatCells="0" insertHyperlinks="0" sort="0" autoFilter="0" pivotTables="0"/>
  <mergeCells count="34">
    <mergeCell ref="K3:L3"/>
    <mergeCell ref="C4:L4"/>
    <mergeCell ref="L10:L11"/>
    <mergeCell ref="H8:H10"/>
    <mergeCell ref="D8:E10"/>
    <mergeCell ref="I8:L9"/>
    <mergeCell ref="I10:I11"/>
    <mergeCell ref="J10:J11"/>
    <mergeCell ref="K10:K11"/>
    <mergeCell ref="B6:L6"/>
    <mergeCell ref="E7:K7"/>
    <mergeCell ref="F8:G10"/>
    <mergeCell ref="F11:G11"/>
    <mergeCell ref="C8:C11"/>
    <mergeCell ref="B8:B11"/>
    <mergeCell ref="E12:E14"/>
    <mergeCell ref="E15:E17"/>
    <mergeCell ref="B18:E20"/>
    <mergeCell ref="B26:M26"/>
    <mergeCell ref="D28:E28"/>
    <mergeCell ref="B28:C28"/>
    <mergeCell ref="F28:G28"/>
    <mergeCell ref="B15:B17"/>
    <mergeCell ref="C15:C17"/>
    <mergeCell ref="D15:D17"/>
    <mergeCell ref="B12:B14"/>
    <mergeCell ref="C12:C14"/>
    <mergeCell ref="D12:D14"/>
    <mergeCell ref="A37:D37"/>
    <mergeCell ref="E31:I36"/>
    <mergeCell ref="E37:I37"/>
    <mergeCell ref="J31:M36"/>
    <mergeCell ref="J37:M37"/>
    <mergeCell ref="A31:D36"/>
  </mergeCells>
  <printOptions horizontalCentered="1"/>
  <pageMargins left="0.25" right="0.25" top="0.75" bottom="0.75" header="0.3" footer="0.3"/>
  <pageSetup paperSize="9" scale="74" firstPageNumber="0" orientation="landscape" horizontalDpi="300" verticalDpi="300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455F9-1F34-4A3A-8766-BE836B148115}">
  <sheetPr codeName="Arkusz3"/>
  <dimension ref="A1:G62"/>
  <sheetViews>
    <sheetView view="pageLayout" zoomScaleNormal="100" workbookViewId="0">
      <selection activeCell="A32" sqref="A32"/>
    </sheetView>
  </sheetViews>
  <sheetFormatPr defaultRowHeight="12.75"/>
  <cols>
    <col min="1" max="1" width="4.7109375" style="4" customWidth="1"/>
    <col min="2" max="2" width="24" style="4" customWidth="1"/>
    <col min="3" max="3" width="14.7109375" style="4" customWidth="1"/>
    <col min="4" max="5" width="12.7109375" style="4" customWidth="1"/>
    <col min="6" max="6" width="18.42578125" style="4" customWidth="1"/>
    <col min="7" max="16384" width="9.140625" style="4"/>
  </cols>
  <sheetData>
    <row r="1" spans="1:6">
      <c r="E1" s="4" t="s">
        <v>142</v>
      </c>
    </row>
    <row r="3" spans="1:6">
      <c r="A3" s="240" t="s">
        <v>64</v>
      </c>
      <c r="B3" s="241"/>
      <c r="C3" s="241"/>
      <c r="D3" s="241"/>
      <c r="E3" s="241"/>
      <c r="F3" s="241"/>
    </row>
    <row r="4" spans="1:6">
      <c r="A4" s="241"/>
      <c r="B4" s="241"/>
      <c r="C4" s="241"/>
      <c r="D4" s="241"/>
      <c r="E4" s="241"/>
      <c r="F4" s="241"/>
    </row>
    <row r="5" spans="1:6">
      <c r="A5" s="44"/>
      <c r="B5" s="44"/>
      <c r="C5" s="44"/>
      <c r="D5" s="44"/>
      <c r="E5" s="44"/>
      <c r="F5" s="44"/>
    </row>
    <row r="7" spans="1:6">
      <c r="A7" s="9" t="s">
        <v>118</v>
      </c>
    </row>
    <row r="8" spans="1:6">
      <c r="A8" s="246" t="s">
        <v>67</v>
      </c>
      <c r="B8" s="246"/>
      <c r="C8" s="246"/>
      <c r="D8" s="41"/>
    </row>
    <row r="9" spans="1:6">
      <c r="A9" s="246" t="s">
        <v>68</v>
      </c>
      <c r="B9" s="246"/>
      <c r="C9" s="246"/>
      <c r="D9" s="41"/>
    </row>
    <row r="11" spans="1:6">
      <c r="A11" s="9" t="s">
        <v>65</v>
      </c>
    </row>
    <row r="12" spans="1:6" ht="38.25" customHeight="1">
      <c r="A12" s="242" t="s">
        <v>66</v>
      </c>
      <c r="B12" s="242"/>
      <c r="C12" s="242"/>
      <c r="D12" s="242"/>
      <c r="E12" s="242"/>
      <c r="F12" s="242"/>
    </row>
    <row r="13" spans="1:6" s="68" customFormat="1" ht="151.5" customHeight="1">
      <c r="A13" s="243"/>
      <c r="B13" s="244"/>
      <c r="C13" s="244"/>
      <c r="D13" s="244"/>
      <c r="E13" s="244"/>
      <c r="F13" s="245"/>
    </row>
    <row r="15" spans="1:6">
      <c r="A15" s="9" t="s">
        <v>69</v>
      </c>
    </row>
    <row r="16" spans="1:6">
      <c r="A16" s="247" t="s">
        <v>70</v>
      </c>
      <c r="B16" s="242"/>
      <c r="C16" s="42">
        <f>ROWS('zakres rzeczowy'!B7:B12)</f>
        <v>6</v>
      </c>
    </row>
    <row r="18" spans="1:7" ht="36.75" customHeight="1">
      <c r="A18" s="237" t="s">
        <v>76</v>
      </c>
      <c r="B18" s="238"/>
      <c r="C18" s="238"/>
      <c r="D18" s="238"/>
      <c r="E18" s="238"/>
      <c r="F18" s="239"/>
    </row>
    <row r="19" spans="1:7" ht="51">
      <c r="A19" s="129" t="s">
        <v>0</v>
      </c>
      <c r="B19" s="129" t="s">
        <v>71</v>
      </c>
      <c r="C19" s="130" t="s">
        <v>72</v>
      </c>
      <c r="D19" s="130" t="s">
        <v>73</v>
      </c>
      <c r="E19" s="130" t="s">
        <v>75</v>
      </c>
      <c r="F19" s="130" t="s">
        <v>74</v>
      </c>
    </row>
    <row r="20" spans="1:7" s="68" customFormat="1">
      <c r="A20" s="42"/>
      <c r="B20" s="115"/>
      <c r="C20" s="115"/>
      <c r="D20" s="41"/>
      <c r="E20" s="42"/>
      <c r="F20" s="42"/>
    </row>
    <row r="21" spans="1:7" s="68" customFormat="1">
      <c r="A21" s="42"/>
      <c r="B21" s="115"/>
      <c r="C21" s="115"/>
      <c r="D21" s="41"/>
      <c r="E21" s="42"/>
      <c r="F21" s="42"/>
    </row>
    <row r="22" spans="1:7" s="68" customFormat="1">
      <c r="A22" s="42"/>
      <c r="B22" s="115"/>
      <c r="C22" s="115"/>
      <c r="D22" s="41"/>
      <c r="E22" s="42"/>
      <c r="F22" s="42"/>
    </row>
    <row r="23" spans="1:7" s="68" customFormat="1">
      <c r="A23" s="42"/>
      <c r="B23" s="115"/>
      <c r="C23" s="115"/>
      <c r="D23" s="41"/>
      <c r="E23" s="42"/>
      <c r="F23" s="42"/>
    </row>
    <row r="25" spans="1:7">
      <c r="A25" s="9" t="s">
        <v>135</v>
      </c>
    </row>
    <row r="26" spans="1:7" s="68" customFormat="1" ht="81.75" customHeight="1">
      <c r="A26" s="143"/>
      <c r="B26" s="144"/>
      <c r="C26" s="144"/>
      <c r="D26" s="144"/>
      <c r="E26" s="144"/>
      <c r="F26" s="236"/>
    </row>
    <row r="28" spans="1:7" ht="25.5" customHeight="1">
      <c r="A28" s="233" t="s">
        <v>77</v>
      </c>
      <c r="B28" s="233"/>
      <c r="C28" s="233"/>
      <c r="D28" s="233"/>
      <c r="E28" s="233"/>
      <c r="F28" s="233"/>
    </row>
    <row r="31" spans="1:7">
      <c r="A31" s="4" t="s">
        <v>140</v>
      </c>
      <c r="D31" s="234" t="s">
        <v>37</v>
      </c>
      <c r="E31" s="234"/>
      <c r="F31" s="43">
        <f>'zakres rzeczowy'!H28</f>
        <v>0</v>
      </c>
      <c r="G31" s="11"/>
    </row>
    <row r="33" spans="1:7">
      <c r="A33" s="221"/>
      <c r="B33" s="222"/>
      <c r="C33" s="232"/>
      <c r="D33" s="232"/>
      <c r="E33" s="232"/>
      <c r="F33" s="232"/>
    </row>
    <row r="34" spans="1:7">
      <c r="A34" s="223"/>
      <c r="B34" s="224"/>
      <c r="C34" s="232"/>
      <c r="D34" s="232"/>
      <c r="E34" s="232"/>
      <c r="F34" s="232"/>
    </row>
    <row r="35" spans="1:7">
      <c r="A35" s="223"/>
      <c r="B35" s="224"/>
      <c r="C35" s="232"/>
      <c r="D35" s="232"/>
      <c r="E35" s="232"/>
      <c r="F35" s="232"/>
    </row>
    <row r="36" spans="1:7">
      <c r="A36" s="223"/>
      <c r="B36" s="224"/>
      <c r="C36" s="232"/>
      <c r="D36" s="232"/>
      <c r="E36" s="232"/>
      <c r="F36" s="232"/>
    </row>
    <row r="37" spans="1:7">
      <c r="A37" s="223"/>
      <c r="B37" s="224"/>
      <c r="C37" s="232"/>
      <c r="D37" s="232"/>
      <c r="E37" s="232"/>
      <c r="F37" s="232"/>
    </row>
    <row r="38" spans="1:7" ht="12.75" customHeight="1">
      <c r="A38" s="223"/>
      <c r="B38" s="224"/>
      <c r="C38" s="235" t="s">
        <v>83</v>
      </c>
      <c r="D38" s="235"/>
      <c r="E38" s="235"/>
      <c r="F38" s="235"/>
      <c r="G38" s="10"/>
    </row>
    <row r="39" spans="1:7">
      <c r="A39" s="223"/>
      <c r="B39" s="224"/>
      <c r="C39" s="232"/>
      <c r="D39" s="232"/>
      <c r="E39" s="232"/>
      <c r="F39" s="232"/>
    </row>
    <row r="40" spans="1:7">
      <c r="A40" s="223"/>
      <c r="B40" s="224"/>
      <c r="C40" s="232"/>
      <c r="D40" s="232"/>
      <c r="E40" s="232"/>
      <c r="F40" s="232"/>
    </row>
    <row r="41" spans="1:7">
      <c r="A41" s="223"/>
      <c r="B41" s="224"/>
      <c r="C41" s="232"/>
      <c r="D41" s="232"/>
      <c r="E41" s="232"/>
      <c r="F41" s="232"/>
    </row>
    <row r="42" spans="1:7">
      <c r="A42" s="223"/>
      <c r="B42" s="224"/>
      <c r="C42" s="232"/>
      <c r="D42" s="232"/>
      <c r="E42" s="232"/>
      <c r="F42" s="232"/>
    </row>
    <row r="43" spans="1:7">
      <c r="A43" s="225"/>
      <c r="B43" s="226"/>
      <c r="C43" s="232"/>
      <c r="D43" s="232"/>
      <c r="E43" s="232"/>
      <c r="F43" s="232"/>
    </row>
    <row r="44" spans="1:7" ht="25.5" customHeight="1">
      <c r="A44" s="227" t="s">
        <v>10</v>
      </c>
      <c r="B44" s="228"/>
      <c r="C44" s="156" t="s">
        <v>79</v>
      </c>
      <c r="D44" s="157"/>
      <c r="E44" s="157"/>
      <c r="F44" s="157"/>
      <c r="G44" s="10"/>
    </row>
    <row r="45" spans="1:7">
      <c r="A45" s="229" t="s">
        <v>144</v>
      </c>
      <c r="B45" s="230"/>
      <c r="C45" s="230"/>
      <c r="D45" s="230"/>
      <c r="E45" s="230"/>
      <c r="F45" s="230"/>
    </row>
    <row r="46" spans="1:7">
      <c r="A46" s="231"/>
      <c r="B46" s="231"/>
      <c r="C46" s="231"/>
      <c r="D46" s="231"/>
      <c r="E46" s="231"/>
      <c r="F46" s="231"/>
    </row>
    <row r="47" spans="1:7">
      <c r="A47" s="231"/>
      <c r="B47" s="231"/>
      <c r="C47" s="231"/>
      <c r="D47" s="231"/>
      <c r="E47" s="231"/>
      <c r="F47" s="231"/>
    </row>
    <row r="48" spans="1:7">
      <c r="A48" s="231"/>
      <c r="B48" s="231"/>
      <c r="C48" s="231"/>
      <c r="D48" s="231"/>
      <c r="E48" s="231"/>
      <c r="F48" s="231"/>
    </row>
    <row r="49" spans="1:6" ht="65.25" customHeight="1">
      <c r="A49" s="231"/>
      <c r="B49" s="231"/>
      <c r="C49" s="231"/>
      <c r="D49" s="231"/>
      <c r="E49" s="231"/>
      <c r="F49" s="231"/>
    </row>
    <row r="50" spans="1:6">
      <c r="C50" s="232"/>
      <c r="D50" s="232"/>
      <c r="E50" s="232"/>
      <c r="F50" s="232"/>
    </row>
    <row r="51" spans="1:6">
      <c r="C51" s="232"/>
      <c r="D51" s="232"/>
      <c r="E51" s="232"/>
      <c r="F51" s="232"/>
    </row>
    <row r="52" spans="1:6">
      <c r="C52" s="232"/>
      <c r="D52" s="232"/>
      <c r="E52" s="232"/>
      <c r="F52" s="232"/>
    </row>
    <row r="53" spans="1:6">
      <c r="C53" s="232"/>
      <c r="D53" s="232"/>
      <c r="E53" s="232"/>
      <c r="F53" s="232"/>
    </row>
    <row r="54" spans="1:6">
      <c r="C54" s="232"/>
      <c r="D54" s="232"/>
      <c r="E54" s="232"/>
      <c r="F54" s="232"/>
    </row>
    <row r="55" spans="1:6">
      <c r="C55" s="235" t="s">
        <v>79</v>
      </c>
      <c r="D55" s="235"/>
      <c r="E55" s="235"/>
      <c r="F55" s="235"/>
    </row>
    <row r="57" spans="1:6">
      <c r="A57" s="219" t="s">
        <v>107</v>
      </c>
      <c r="B57" s="220"/>
      <c r="C57" s="220"/>
      <c r="D57" s="220"/>
      <c r="E57" s="220"/>
      <c r="F57" s="220"/>
    </row>
    <row r="58" spans="1:6">
      <c r="A58" s="220"/>
      <c r="B58" s="220"/>
      <c r="C58" s="220"/>
      <c r="D58" s="220"/>
      <c r="E58" s="220"/>
      <c r="F58" s="220"/>
    </row>
    <row r="59" spans="1:6">
      <c r="A59" s="220"/>
      <c r="B59" s="220"/>
      <c r="C59" s="220"/>
      <c r="D59" s="220"/>
      <c r="E59" s="220"/>
      <c r="F59" s="220"/>
    </row>
    <row r="60" spans="1:6">
      <c r="A60" s="220"/>
      <c r="B60" s="220"/>
      <c r="C60" s="220"/>
      <c r="D60" s="220"/>
      <c r="E60" s="220"/>
      <c r="F60" s="220"/>
    </row>
    <row r="61" spans="1:6">
      <c r="A61" s="220"/>
      <c r="B61" s="220"/>
      <c r="C61" s="220"/>
      <c r="D61" s="220"/>
      <c r="E61" s="220"/>
      <c r="F61" s="220"/>
    </row>
    <row r="62" spans="1:6" ht="37.5" customHeight="1">
      <c r="A62" s="220"/>
      <c r="B62" s="220"/>
      <c r="C62" s="220"/>
      <c r="D62" s="220"/>
      <c r="E62" s="220"/>
      <c r="F62" s="220"/>
    </row>
  </sheetData>
  <sheetProtection algorithmName="SHA-512" hashValue="C4yHML7xcD3bMT6y03bRSm0xvs6zAkNCxYCtzw80BnNycKhLo6PY2siDxHxhRQl8D6QOgY9CWA7PchATtCUTiA==" saltValue="R7fTmIEJD2jFpcBNxe3Hxg==" spinCount="100000" sheet="1" formatRows="0" insertRows="0" insertHyperlinks="0" deleteRows="0" sort="0" autoFilter="0" pivotTables="0"/>
  <mergeCells count="20">
    <mergeCell ref="A26:F26"/>
    <mergeCell ref="A18:F18"/>
    <mergeCell ref="A3:F4"/>
    <mergeCell ref="A12:F12"/>
    <mergeCell ref="A13:F13"/>
    <mergeCell ref="A8:C8"/>
    <mergeCell ref="A9:C9"/>
    <mergeCell ref="A16:B16"/>
    <mergeCell ref="A28:F28"/>
    <mergeCell ref="D31:E31"/>
    <mergeCell ref="C33:F37"/>
    <mergeCell ref="C38:F38"/>
    <mergeCell ref="C55:F55"/>
    <mergeCell ref="A57:F62"/>
    <mergeCell ref="A33:B43"/>
    <mergeCell ref="A44:B44"/>
    <mergeCell ref="A45:F49"/>
    <mergeCell ref="C50:F54"/>
    <mergeCell ref="C39:F43"/>
    <mergeCell ref="C44:F44"/>
  </mergeCells>
  <pageMargins left="0.62992125984251968" right="0.62992125984251968" top="0.62270833333333331" bottom="0.51181102362204722" header="0.31496062992125984" footer="0.31496062992125984"/>
  <pageSetup paperSize="9" scale="98" orientation="portrait" r:id="rId1"/>
  <headerFoot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B6EC4E-23FD-4495-B3AD-CE019E190E3D}">
          <x14:formula1>
            <xm:f>słownik!$A$2:$A$3</xm:f>
          </x14:formula1>
          <xm:sqref>E20:F23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E0385-D603-4EA8-87D4-0900485407CC}">
  <sheetPr codeName="Arkusz4">
    <pageSetUpPr fitToPage="1"/>
  </sheetPr>
  <dimension ref="A1:H52"/>
  <sheetViews>
    <sheetView view="pageLayout" topLeftCell="A4" zoomScaleNormal="100" zoomScaleSheetLayoutView="100" workbookViewId="0">
      <selection activeCell="D14" sqref="D14"/>
    </sheetView>
  </sheetViews>
  <sheetFormatPr defaultRowHeight="14.25"/>
  <cols>
    <col min="1" max="1" width="4.7109375" style="8" customWidth="1"/>
    <col min="2" max="2" width="28" style="7" customWidth="1"/>
    <col min="3" max="6" width="16.42578125" style="7" customWidth="1"/>
    <col min="7" max="7" width="18.28515625" style="7" customWidth="1"/>
    <col min="8" max="8" width="9.42578125" style="7" customWidth="1"/>
    <col min="9" max="9" width="4" style="7" customWidth="1"/>
    <col min="10" max="256" width="9.140625" style="7"/>
    <col min="257" max="257" width="4.7109375" style="7" customWidth="1"/>
    <col min="258" max="258" width="28" style="7" customWidth="1"/>
    <col min="259" max="262" width="16.42578125" style="7" customWidth="1"/>
    <col min="263" max="263" width="18.28515625" style="7" customWidth="1"/>
    <col min="264" max="264" width="9.42578125" style="7" customWidth="1"/>
    <col min="265" max="265" width="4" style="7" customWidth="1"/>
    <col min="266" max="512" width="9.140625" style="7"/>
    <col min="513" max="513" width="4.7109375" style="7" customWidth="1"/>
    <col min="514" max="514" width="28" style="7" customWidth="1"/>
    <col min="515" max="518" width="16.42578125" style="7" customWidth="1"/>
    <col min="519" max="519" width="18.28515625" style="7" customWidth="1"/>
    <col min="520" max="520" width="9.42578125" style="7" customWidth="1"/>
    <col min="521" max="521" width="4" style="7" customWidth="1"/>
    <col min="522" max="768" width="9.140625" style="7"/>
    <col min="769" max="769" width="4.7109375" style="7" customWidth="1"/>
    <col min="770" max="770" width="28" style="7" customWidth="1"/>
    <col min="771" max="774" width="16.42578125" style="7" customWidth="1"/>
    <col min="775" max="775" width="18.28515625" style="7" customWidth="1"/>
    <col min="776" max="776" width="9.42578125" style="7" customWidth="1"/>
    <col min="777" max="777" width="4" style="7" customWidth="1"/>
    <col min="778" max="1024" width="9.140625" style="7"/>
    <col min="1025" max="1025" width="4.7109375" style="7" customWidth="1"/>
    <col min="1026" max="1026" width="28" style="7" customWidth="1"/>
    <col min="1027" max="1030" width="16.42578125" style="7" customWidth="1"/>
    <col min="1031" max="1031" width="18.28515625" style="7" customWidth="1"/>
    <col min="1032" max="1032" width="9.42578125" style="7" customWidth="1"/>
    <col min="1033" max="1033" width="4" style="7" customWidth="1"/>
    <col min="1034" max="1280" width="9.140625" style="7"/>
    <col min="1281" max="1281" width="4.7109375" style="7" customWidth="1"/>
    <col min="1282" max="1282" width="28" style="7" customWidth="1"/>
    <col min="1283" max="1286" width="16.42578125" style="7" customWidth="1"/>
    <col min="1287" max="1287" width="18.28515625" style="7" customWidth="1"/>
    <col min="1288" max="1288" width="9.42578125" style="7" customWidth="1"/>
    <col min="1289" max="1289" width="4" style="7" customWidth="1"/>
    <col min="1290" max="1536" width="9.140625" style="7"/>
    <col min="1537" max="1537" width="4.7109375" style="7" customWidth="1"/>
    <col min="1538" max="1538" width="28" style="7" customWidth="1"/>
    <col min="1539" max="1542" width="16.42578125" style="7" customWidth="1"/>
    <col min="1543" max="1543" width="18.28515625" style="7" customWidth="1"/>
    <col min="1544" max="1544" width="9.42578125" style="7" customWidth="1"/>
    <col min="1545" max="1545" width="4" style="7" customWidth="1"/>
    <col min="1546" max="1792" width="9.140625" style="7"/>
    <col min="1793" max="1793" width="4.7109375" style="7" customWidth="1"/>
    <col min="1794" max="1794" width="28" style="7" customWidth="1"/>
    <col min="1795" max="1798" width="16.42578125" style="7" customWidth="1"/>
    <col min="1799" max="1799" width="18.28515625" style="7" customWidth="1"/>
    <col min="1800" max="1800" width="9.42578125" style="7" customWidth="1"/>
    <col min="1801" max="1801" width="4" style="7" customWidth="1"/>
    <col min="1802" max="2048" width="9.140625" style="7"/>
    <col min="2049" max="2049" width="4.7109375" style="7" customWidth="1"/>
    <col min="2050" max="2050" width="28" style="7" customWidth="1"/>
    <col min="2051" max="2054" width="16.42578125" style="7" customWidth="1"/>
    <col min="2055" max="2055" width="18.28515625" style="7" customWidth="1"/>
    <col min="2056" max="2056" width="9.42578125" style="7" customWidth="1"/>
    <col min="2057" max="2057" width="4" style="7" customWidth="1"/>
    <col min="2058" max="2304" width="9.140625" style="7"/>
    <col min="2305" max="2305" width="4.7109375" style="7" customWidth="1"/>
    <col min="2306" max="2306" width="28" style="7" customWidth="1"/>
    <col min="2307" max="2310" width="16.42578125" style="7" customWidth="1"/>
    <col min="2311" max="2311" width="18.28515625" style="7" customWidth="1"/>
    <col min="2312" max="2312" width="9.42578125" style="7" customWidth="1"/>
    <col min="2313" max="2313" width="4" style="7" customWidth="1"/>
    <col min="2314" max="2560" width="9.140625" style="7"/>
    <col min="2561" max="2561" width="4.7109375" style="7" customWidth="1"/>
    <col min="2562" max="2562" width="28" style="7" customWidth="1"/>
    <col min="2563" max="2566" width="16.42578125" style="7" customWidth="1"/>
    <col min="2567" max="2567" width="18.28515625" style="7" customWidth="1"/>
    <col min="2568" max="2568" width="9.42578125" style="7" customWidth="1"/>
    <col min="2569" max="2569" width="4" style="7" customWidth="1"/>
    <col min="2570" max="2816" width="9.140625" style="7"/>
    <col min="2817" max="2817" width="4.7109375" style="7" customWidth="1"/>
    <col min="2818" max="2818" width="28" style="7" customWidth="1"/>
    <col min="2819" max="2822" width="16.42578125" style="7" customWidth="1"/>
    <col min="2823" max="2823" width="18.28515625" style="7" customWidth="1"/>
    <col min="2824" max="2824" width="9.42578125" style="7" customWidth="1"/>
    <col min="2825" max="2825" width="4" style="7" customWidth="1"/>
    <col min="2826" max="3072" width="9.140625" style="7"/>
    <col min="3073" max="3073" width="4.7109375" style="7" customWidth="1"/>
    <col min="3074" max="3074" width="28" style="7" customWidth="1"/>
    <col min="3075" max="3078" width="16.42578125" style="7" customWidth="1"/>
    <col min="3079" max="3079" width="18.28515625" style="7" customWidth="1"/>
    <col min="3080" max="3080" width="9.42578125" style="7" customWidth="1"/>
    <col min="3081" max="3081" width="4" style="7" customWidth="1"/>
    <col min="3082" max="3328" width="9.140625" style="7"/>
    <col min="3329" max="3329" width="4.7109375" style="7" customWidth="1"/>
    <col min="3330" max="3330" width="28" style="7" customWidth="1"/>
    <col min="3331" max="3334" width="16.42578125" style="7" customWidth="1"/>
    <col min="3335" max="3335" width="18.28515625" style="7" customWidth="1"/>
    <col min="3336" max="3336" width="9.42578125" style="7" customWidth="1"/>
    <col min="3337" max="3337" width="4" style="7" customWidth="1"/>
    <col min="3338" max="3584" width="9.140625" style="7"/>
    <col min="3585" max="3585" width="4.7109375" style="7" customWidth="1"/>
    <col min="3586" max="3586" width="28" style="7" customWidth="1"/>
    <col min="3587" max="3590" width="16.42578125" style="7" customWidth="1"/>
    <col min="3591" max="3591" width="18.28515625" style="7" customWidth="1"/>
    <col min="3592" max="3592" width="9.42578125" style="7" customWidth="1"/>
    <col min="3593" max="3593" width="4" style="7" customWidth="1"/>
    <col min="3594" max="3840" width="9.140625" style="7"/>
    <col min="3841" max="3841" width="4.7109375" style="7" customWidth="1"/>
    <col min="3842" max="3842" width="28" style="7" customWidth="1"/>
    <col min="3843" max="3846" width="16.42578125" style="7" customWidth="1"/>
    <col min="3847" max="3847" width="18.28515625" style="7" customWidth="1"/>
    <col min="3848" max="3848" width="9.42578125" style="7" customWidth="1"/>
    <col min="3849" max="3849" width="4" style="7" customWidth="1"/>
    <col min="3850" max="4096" width="9.140625" style="7"/>
    <col min="4097" max="4097" width="4.7109375" style="7" customWidth="1"/>
    <col min="4098" max="4098" width="28" style="7" customWidth="1"/>
    <col min="4099" max="4102" width="16.42578125" style="7" customWidth="1"/>
    <col min="4103" max="4103" width="18.28515625" style="7" customWidth="1"/>
    <col min="4104" max="4104" width="9.42578125" style="7" customWidth="1"/>
    <col min="4105" max="4105" width="4" style="7" customWidth="1"/>
    <col min="4106" max="4352" width="9.140625" style="7"/>
    <col min="4353" max="4353" width="4.7109375" style="7" customWidth="1"/>
    <col min="4354" max="4354" width="28" style="7" customWidth="1"/>
    <col min="4355" max="4358" width="16.42578125" style="7" customWidth="1"/>
    <col min="4359" max="4359" width="18.28515625" style="7" customWidth="1"/>
    <col min="4360" max="4360" width="9.42578125" style="7" customWidth="1"/>
    <col min="4361" max="4361" width="4" style="7" customWidth="1"/>
    <col min="4362" max="4608" width="9.140625" style="7"/>
    <col min="4609" max="4609" width="4.7109375" style="7" customWidth="1"/>
    <col min="4610" max="4610" width="28" style="7" customWidth="1"/>
    <col min="4611" max="4614" width="16.42578125" style="7" customWidth="1"/>
    <col min="4615" max="4615" width="18.28515625" style="7" customWidth="1"/>
    <col min="4616" max="4616" width="9.42578125" style="7" customWidth="1"/>
    <col min="4617" max="4617" width="4" style="7" customWidth="1"/>
    <col min="4618" max="4864" width="9.140625" style="7"/>
    <col min="4865" max="4865" width="4.7109375" style="7" customWidth="1"/>
    <col min="4866" max="4866" width="28" style="7" customWidth="1"/>
    <col min="4867" max="4870" width="16.42578125" style="7" customWidth="1"/>
    <col min="4871" max="4871" width="18.28515625" style="7" customWidth="1"/>
    <col min="4872" max="4872" width="9.42578125" style="7" customWidth="1"/>
    <col min="4873" max="4873" width="4" style="7" customWidth="1"/>
    <col min="4874" max="5120" width="9.140625" style="7"/>
    <col min="5121" max="5121" width="4.7109375" style="7" customWidth="1"/>
    <col min="5122" max="5122" width="28" style="7" customWidth="1"/>
    <col min="5123" max="5126" width="16.42578125" style="7" customWidth="1"/>
    <col min="5127" max="5127" width="18.28515625" style="7" customWidth="1"/>
    <col min="5128" max="5128" width="9.42578125" style="7" customWidth="1"/>
    <col min="5129" max="5129" width="4" style="7" customWidth="1"/>
    <col min="5130" max="5376" width="9.140625" style="7"/>
    <col min="5377" max="5377" width="4.7109375" style="7" customWidth="1"/>
    <col min="5378" max="5378" width="28" style="7" customWidth="1"/>
    <col min="5379" max="5382" width="16.42578125" style="7" customWidth="1"/>
    <col min="5383" max="5383" width="18.28515625" style="7" customWidth="1"/>
    <col min="5384" max="5384" width="9.42578125" style="7" customWidth="1"/>
    <col min="5385" max="5385" width="4" style="7" customWidth="1"/>
    <col min="5386" max="5632" width="9.140625" style="7"/>
    <col min="5633" max="5633" width="4.7109375" style="7" customWidth="1"/>
    <col min="5634" max="5634" width="28" style="7" customWidth="1"/>
    <col min="5635" max="5638" width="16.42578125" style="7" customWidth="1"/>
    <col min="5639" max="5639" width="18.28515625" style="7" customWidth="1"/>
    <col min="5640" max="5640" width="9.42578125" style="7" customWidth="1"/>
    <col min="5641" max="5641" width="4" style="7" customWidth="1"/>
    <col min="5642" max="5888" width="9.140625" style="7"/>
    <col min="5889" max="5889" width="4.7109375" style="7" customWidth="1"/>
    <col min="5890" max="5890" width="28" style="7" customWidth="1"/>
    <col min="5891" max="5894" width="16.42578125" style="7" customWidth="1"/>
    <col min="5895" max="5895" width="18.28515625" style="7" customWidth="1"/>
    <col min="5896" max="5896" width="9.42578125" style="7" customWidth="1"/>
    <col min="5897" max="5897" width="4" style="7" customWidth="1"/>
    <col min="5898" max="6144" width="9.140625" style="7"/>
    <col min="6145" max="6145" width="4.7109375" style="7" customWidth="1"/>
    <col min="6146" max="6146" width="28" style="7" customWidth="1"/>
    <col min="6147" max="6150" width="16.42578125" style="7" customWidth="1"/>
    <col min="6151" max="6151" width="18.28515625" style="7" customWidth="1"/>
    <col min="6152" max="6152" width="9.42578125" style="7" customWidth="1"/>
    <col min="6153" max="6153" width="4" style="7" customWidth="1"/>
    <col min="6154" max="6400" width="9.140625" style="7"/>
    <col min="6401" max="6401" width="4.7109375" style="7" customWidth="1"/>
    <col min="6402" max="6402" width="28" style="7" customWidth="1"/>
    <col min="6403" max="6406" width="16.42578125" style="7" customWidth="1"/>
    <col min="6407" max="6407" width="18.28515625" style="7" customWidth="1"/>
    <col min="6408" max="6408" width="9.42578125" style="7" customWidth="1"/>
    <col min="6409" max="6409" width="4" style="7" customWidth="1"/>
    <col min="6410" max="6656" width="9.140625" style="7"/>
    <col min="6657" max="6657" width="4.7109375" style="7" customWidth="1"/>
    <col min="6658" max="6658" width="28" style="7" customWidth="1"/>
    <col min="6659" max="6662" width="16.42578125" style="7" customWidth="1"/>
    <col min="6663" max="6663" width="18.28515625" style="7" customWidth="1"/>
    <col min="6664" max="6664" width="9.42578125" style="7" customWidth="1"/>
    <col min="6665" max="6665" width="4" style="7" customWidth="1"/>
    <col min="6666" max="6912" width="9.140625" style="7"/>
    <col min="6913" max="6913" width="4.7109375" style="7" customWidth="1"/>
    <col min="6914" max="6914" width="28" style="7" customWidth="1"/>
    <col min="6915" max="6918" width="16.42578125" style="7" customWidth="1"/>
    <col min="6919" max="6919" width="18.28515625" style="7" customWidth="1"/>
    <col min="6920" max="6920" width="9.42578125" style="7" customWidth="1"/>
    <col min="6921" max="6921" width="4" style="7" customWidth="1"/>
    <col min="6922" max="7168" width="9.140625" style="7"/>
    <col min="7169" max="7169" width="4.7109375" style="7" customWidth="1"/>
    <col min="7170" max="7170" width="28" style="7" customWidth="1"/>
    <col min="7171" max="7174" width="16.42578125" style="7" customWidth="1"/>
    <col min="7175" max="7175" width="18.28515625" style="7" customWidth="1"/>
    <col min="7176" max="7176" width="9.42578125" style="7" customWidth="1"/>
    <col min="7177" max="7177" width="4" style="7" customWidth="1"/>
    <col min="7178" max="7424" width="9.140625" style="7"/>
    <col min="7425" max="7425" width="4.7109375" style="7" customWidth="1"/>
    <col min="7426" max="7426" width="28" style="7" customWidth="1"/>
    <col min="7427" max="7430" width="16.42578125" style="7" customWidth="1"/>
    <col min="7431" max="7431" width="18.28515625" style="7" customWidth="1"/>
    <col min="7432" max="7432" width="9.42578125" style="7" customWidth="1"/>
    <col min="7433" max="7433" width="4" style="7" customWidth="1"/>
    <col min="7434" max="7680" width="9.140625" style="7"/>
    <col min="7681" max="7681" width="4.7109375" style="7" customWidth="1"/>
    <col min="7682" max="7682" width="28" style="7" customWidth="1"/>
    <col min="7683" max="7686" width="16.42578125" style="7" customWidth="1"/>
    <col min="7687" max="7687" width="18.28515625" style="7" customWidth="1"/>
    <col min="7688" max="7688" width="9.42578125" style="7" customWidth="1"/>
    <col min="7689" max="7689" width="4" style="7" customWidth="1"/>
    <col min="7690" max="7936" width="9.140625" style="7"/>
    <col min="7937" max="7937" width="4.7109375" style="7" customWidth="1"/>
    <col min="7938" max="7938" width="28" style="7" customWidth="1"/>
    <col min="7939" max="7942" width="16.42578125" style="7" customWidth="1"/>
    <col min="7943" max="7943" width="18.28515625" style="7" customWidth="1"/>
    <col min="7944" max="7944" width="9.42578125" style="7" customWidth="1"/>
    <col min="7945" max="7945" width="4" style="7" customWidth="1"/>
    <col min="7946" max="8192" width="9.140625" style="7"/>
    <col min="8193" max="8193" width="4.7109375" style="7" customWidth="1"/>
    <col min="8194" max="8194" width="28" style="7" customWidth="1"/>
    <col min="8195" max="8198" width="16.42578125" style="7" customWidth="1"/>
    <col min="8199" max="8199" width="18.28515625" style="7" customWidth="1"/>
    <col min="8200" max="8200" width="9.42578125" style="7" customWidth="1"/>
    <col min="8201" max="8201" width="4" style="7" customWidth="1"/>
    <col min="8202" max="8448" width="9.140625" style="7"/>
    <col min="8449" max="8449" width="4.7109375" style="7" customWidth="1"/>
    <col min="8450" max="8450" width="28" style="7" customWidth="1"/>
    <col min="8451" max="8454" width="16.42578125" style="7" customWidth="1"/>
    <col min="8455" max="8455" width="18.28515625" style="7" customWidth="1"/>
    <col min="8456" max="8456" width="9.42578125" style="7" customWidth="1"/>
    <col min="8457" max="8457" width="4" style="7" customWidth="1"/>
    <col min="8458" max="8704" width="9.140625" style="7"/>
    <col min="8705" max="8705" width="4.7109375" style="7" customWidth="1"/>
    <col min="8706" max="8706" width="28" style="7" customWidth="1"/>
    <col min="8707" max="8710" width="16.42578125" style="7" customWidth="1"/>
    <col min="8711" max="8711" width="18.28515625" style="7" customWidth="1"/>
    <col min="8712" max="8712" width="9.42578125" style="7" customWidth="1"/>
    <col min="8713" max="8713" width="4" style="7" customWidth="1"/>
    <col min="8714" max="8960" width="9.140625" style="7"/>
    <col min="8961" max="8961" width="4.7109375" style="7" customWidth="1"/>
    <col min="8962" max="8962" width="28" style="7" customWidth="1"/>
    <col min="8963" max="8966" width="16.42578125" style="7" customWidth="1"/>
    <col min="8967" max="8967" width="18.28515625" style="7" customWidth="1"/>
    <col min="8968" max="8968" width="9.42578125" style="7" customWidth="1"/>
    <col min="8969" max="8969" width="4" style="7" customWidth="1"/>
    <col min="8970" max="9216" width="9.140625" style="7"/>
    <col min="9217" max="9217" width="4.7109375" style="7" customWidth="1"/>
    <col min="9218" max="9218" width="28" style="7" customWidth="1"/>
    <col min="9219" max="9222" width="16.42578125" style="7" customWidth="1"/>
    <col min="9223" max="9223" width="18.28515625" style="7" customWidth="1"/>
    <col min="9224" max="9224" width="9.42578125" style="7" customWidth="1"/>
    <col min="9225" max="9225" width="4" style="7" customWidth="1"/>
    <col min="9226" max="9472" width="9.140625" style="7"/>
    <col min="9473" max="9473" width="4.7109375" style="7" customWidth="1"/>
    <col min="9474" max="9474" width="28" style="7" customWidth="1"/>
    <col min="9475" max="9478" width="16.42578125" style="7" customWidth="1"/>
    <col min="9479" max="9479" width="18.28515625" style="7" customWidth="1"/>
    <col min="9480" max="9480" width="9.42578125" style="7" customWidth="1"/>
    <col min="9481" max="9481" width="4" style="7" customWidth="1"/>
    <col min="9482" max="9728" width="9.140625" style="7"/>
    <col min="9729" max="9729" width="4.7109375" style="7" customWidth="1"/>
    <col min="9730" max="9730" width="28" style="7" customWidth="1"/>
    <col min="9731" max="9734" width="16.42578125" style="7" customWidth="1"/>
    <col min="9735" max="9735" width="18.28515625" style="7" customWidth="1"/>
    <col min="9736" max="9736" width="9.42578125" style="7" customWidth="1"/>
    <col min="9737" max="9737" width="4" style="7" customWidth="1"/>
    <col min="9738" max="9984" width="9.140625" style="7"/>
    <col min="9985" max="9985" width="4.7109375" style="7" customWidth="1"/>
    <col min="9986" max="9986" width="28" style="7" customWidth="1"/>
    <col min="9987" max="9990" width="16.42578125" style="7" customWidth="1"/>
    <col min="9991" max="9991" width="18.28515625" style="7" customWidth="1"/>
    <col min="9992" max="9992" width="9.42578125" style="7" customWidth="1"/>
    <col min="9993" max="9993" width="4" style="7" customWidth="1"/>
    <col min="9994" max="10240" width="9.140625" style="7"/>
    <col min="10241" max="10241" width="4.7109375" style="7" customWidth="1"/>
    <col min="10242" max="10242" width="28" style="7" customWidth="1"/>
    <col min="10243" max="10246" width="16.42578125" style="7" customWidth="1"/>
    <col min="10247" max="10247" width="18.28515625" style="7" customWidth="1"/>
    <col min="10248" max="10248" width="9.42578125" style="7" customWidth="1"/>
    <col min="10249" max="10249" width="4" style="7" customWidth="1"/>
    <col min="10250" max="10496" width="9.140625" style="7"/>
    <col min="10497" max="10497" width="4.7109375" style="7" customWidth="1"/>
    <col min="10498" max="10498" width="28" style="7" customWidth="1"/>
    <col min="10499" max="10502" width="16.42578125" style="7" customWidth="1"/>
    <col min="10503" max="10503" width="18.28515625" style="7" customWidth="1"/>
    <col min="10504" max="10504" width="9.42578125" style="7" customWidth="1"/>
    <col min="10505" max="10505" width="4" style="7" customWidth="1"/>
    <col min="10506" max="10752" width="9.140625" style="7"/>
    <col min="10753" max="10753" width="4.7109375" style="7" customWidth="1"/>
    <col min="10754" max="10754" width="28" style="7" customWidth="1"/>
    <col min="10755" max="10758" width="16.42578125" style="7" customWidth="1"/>
    <col min="10759" max="10759" width="18.28515625" style="7" customWidth="1"/>
    <col min="10760" max="10760" width="9.42578125" style="7" customWidth="1"/>
    <col min="10761" max="10761" width="4" style="7" customWidth="1"/>
    <col min="10762" max="11008" width="9.140625" style="7"/>
    <col min="11009" max="11009" width="4.7109375" style="7" customWidth="1"/>
    <col min="11010" max="11010" width="28" style="7" customWidth="1"/>
    <col min="11011" max="11014" width="16.42578125" style="7" customWidth="1"/>
    <col min="11015" max="11015" width="18.28515625" style="7" customWidth="1"/>
    <col min="11016" max="11016" width="9.42578125" style="7" customWidth="1"/>
    <col min="11017" max="11017" width="4" style="7" customWidth="1"/>
    <col min="11018" max="11264" width="9.140625" style="7"/>
    <col min="11265" max="11265" width="4.7109375" style="7" customWidth="1"/>
    <col min="11266" max="11266" width="28" style="7" customWidth="1"/>
    <col min="11267" max="11270" width="16.42578125" style="7" customWidth="1"/>
    <col min="11271" max="11271" width="18.28515625" style="7" customWidth="1"/>
    <col min="11272" max="11272" width="9.42578125" style="7" customWidth="1"/>
    <col min="11273" max="11273" width="4" style="7" customWidth="1"/>
    <col min="11274" max="11520" width="9.140625" style="7"/>
    <col min="11521" max="11521" width="4.7109375" style="7" customWidth="1"/>
    <col min="11522" max="11522" width="28" style="7" customWidth="1"/>
    <col min="11523" max="11526" width="16.42578125" style="7" customWidth="1"/>
    <col min="11527" max="11527" width="18.28515625" style="7" customWidth="1"/>
    <col min="11528" max="11528" width="9.42578125" style="7" customWidth="1"/>
    <col min="11529" max="11529" width="4" style="7" customWidth="1"/>
    <col min="11530" max="11776" width="9.140625" style="7"/>
    <col min="11777" max="11777" width="4.7109375" style="7" customWidth="1"/>
    <col min="11778" max="11778" width="28" style="7" customWidth="1"/>
    <col min="11779" max="11782" width="16.42578125" style="7" customWidth="1"/>
    <col min="11783" max="11783" width="18.28515625" style="7" customWidth="1"/>
    <col min="11784" max="11784" width="9.42578125" style="7" customWidth="1"/>
    <col min="11785" max="11785" width="4" style="7" customWidth="1"/>
    <col min="11786" max="12032" width="9.140625" style="7"/>
    <col min="12033" max="12033" width="4.7109375" style="7" customWidth="1"/>
    <col min="12034" max="12034" width="28" style="7" customWidth="1"/>
    <col min="12035" max="12038" width="16.42578125" style="7" customWidth="1"/>
    <col min="12039" max="12039" width="18.28515625" style="7" customWidth="1"/>
    <col min="12040" max="12040" width="9.42578125" style="7" customWidth="1"/>
    <col min="12041" max="12041" width="4" style="7" customWidth="1"/>
    <col min="12042" max="12288" width="9.140625" style="7"/>
    <col min="12289" max="12289" width="4.7109375" style="7" customWidth="1"/>
    <col min="12290" max="12290" width="28" style="7" customWidth="1"/>
    <col min="12291" max="12294" width="16.42578125" style="7" customWidth="1"/>
    <col min="12295" max="12295" width="18.28515625" style="7" customWidth="1"/>
    <col min="12296" max="12296" width="9.42578125" style="7" customWidth="1"/>
    <col min="12297" max="12297" width="4" style="7" customWidth="1"/>
    <col min="12298" max="12544" width="9.140625" style="7"/>
    <col min="12545" max="12545" width="4.7109375" style="7" customWidth="1"/>
    <col min="12546" max="12546" width="28" style="7" customWidth="1"/>
    <col min="12547" max="12550" width="16.42578125" style="7" customWidth="1"/>
    <col min="12551" max="12551" width="18.28515625" style="7" customWidth="1"/>
    <col min="12552" max="12552" width="9.42578125" style="7" customWidth="1"/>
    <col min="12553" max="12553" width="4" style="7" customWidth="1"/>
    <col min="12554" max="12800" width="9.140625" style="7"/>
    <col min="12801" max="12801" width="4.7109375" style="7" customWidth="1"/>
    <col min="12802" max="12802" width="28" style="7" customWidth="1"/>
    <col min="12803" max="12806" width="16.42578125" style="7" customWidth="1"/>
    <col min="12807" max="12807" width="18.28515625" style="7" customWidth="1"/>
    <col min="12808" max="12808" width="9.42578125" style="7" customWidth="1"/>
    <col min="12809" max="12809" width="4" style="7" customWidth="1"/>
    <col min="12810" max="13056" width="9.140625" style="7"/>
    <col min="13057" max="13057" width="4.7109375" style="7" customWidth="1"/>
    <col min="13058" max="13058" width="28" style="7" customWidth="1"/>
    <col min="13059" max="13062" width="16.42578125" style="7" customWidth="1"/>
    <col min="13063" max="13063" width="18.28515625" style="7" customWidth="1"/>
    <col min="13064" max="13064" width="9.42578125" style="7" customWidth="1"/>
    <col min="13065" max="13065" width="4" style="7" customWidth="1"/>
    <col min="13066" max="13312" width="9.140625" style="7"/>
    <col min="13313" max="13313" width="4.7109375" style="7" customWidth="1"/>
    <col min="13314" max="13314" width="28" style="7" customWidth="1"/>
    <col min="13315" max="13318" width="16.42578125" style="7" customWidth="1"/>
    <col min="13319" max="13319" width="18.28515625" style="7" customWidth="1"/>
    <col min="13320" max="13320" width="9.42578125" style="7" customWidth="1"/>
    <col min="13321" max="13321" width="4" style="7" customWidth="1"/>
    <col min="13322" max="13568" width="9.140625" style="7"/>
    <col min="13569" max="13569" width="4.7109375" style="7" customWidth="1"/>
    <col min="13570" max="13570" width="28" style="7" customWidth="1"/>
    <col min="13571" max="13574" width="16.42578125" style="7" customWidth="1"/>
    <col min="13575" max="13575" width="18.28515625" style="7" customWidth="1"/>
    <col min="13576" max="13576" width="9.42578125" style="7" customWidth="1"/>
    <col min="13577" max="13577" width="4" style="7" customWidth="1"/>
    <col min="13578" max="13824" width="9.140625" style="7"/>
    <col min="13825" max="13825" width="4.7109375" style="7" customWidth="1"/>
    <col min="13826" max="13826" width="28" style="7" customWidth="1"/>
    <col min="13827" max="13830" width="16.42578125" style="7" customWidth="1"/>
    <col min="13831" max="13831" width="18.28515625" style="7" customWidth="1"/>
    <col min="13832" max="13832" width="9.42578125" style="7" customWidth="1"/>
    <col min="13833" max="13833" width="4" style="7" customWidth="1"/>
    <col min="13834" max="14080" width="9.140625" style="7"/>
    <col min="14081" max="14081" width="4.7109375" style="7" customWidth="1"/>
    <col min="14082" max="14082" width="28" style="7" customWidth="1"/>
    <col min="14083" max="14086" width="16.42578125" style="7" customWidth="1"/>
    <col min="14087" max="14087" width="18.28515625" style="7" customWidth="1"/>
    <col min="14088" max="14088" width="9.42578125" style="7" customWidth="1"/>
    <col min="14089" max="14089" width="4" style="7" customWidth="1"/>
    <col min="14090" max="14336" width="9.140625" style="7"/>
    <col min="14337" max="14337" width="4.7109375" style="7" customWidth="1"/>
    <col min="14338" max="14338" width="28" style="7" customWidth="1"/>
    <col min="14339" max="14342" width="16.42578125" style="7" customWidth="1"/>
    <col min="14343" max="14343" width="18.28515625" style="7" customWidth="1"/>
    <col min="14344" max="14344" width="9.42578125" style="7" customWidth="1"/>
    <col min="14345" max="14345" width="4" style="7" customWidth="1"/>
    <col min="14346" max="14592" width="9.140625" style="7"/>
    <col min="14593" max="14593" width="4.7109375" style="7" customWidth="1"/>
    <col min="14594" max="14594" width="28" style="7" customWidth="1"/>
    <col min="14595" max="14598" width="16.42578125" style="7" customWidth="1"/>
    <col min="14599" max="14599" width="18.28515625" style="7" customWidth="1"/>
    <col min="14600" max="14600" width="9.42578125" style="7" customWidth="1"/>
    <col min="14601" max="14601" width="4" style="7" customWidth="1"/>
    <col min="14602" max="14848" width="9.140625" style="7"/>
    <col min="14849" max="14849" width="4.7109375" style="7" customWidth="1"/>
    <col min="14850" max="14850" width="28" style="7" customWidth="1"/>
    <col min="14851" max="14854" width="16.42578125" style="7" customWidth="1"/>
    <col min="14855" max="14855" width="18.28515625" style="7" customWidth="1"/>
    <col min="14856" max="14856" width="9.42578125" style="7" customWidth="1"/>
    <col min="14857" max="14857" width="4" style="7" customWidth="1"/>
    <col min="14858" max="15104" width="9.140625" style="7"/>
    <col min="15105" max="15105" width="4.7109375" style="7" customWidth="1"/>
    <col min="15106" max="15106" width="28" style="7" customWidth="1"/>
    <col min="15107" max="15110" width="16.42578125" style="7" customWidth="1"/>
    <col min="15111" max="15111" width="18.28515625" style="7" customWidth="1"/>
    <col min="15112" max="15112" width="9.42578125" style="7" customWidth="1"/>
    <col min="15113" max="15113" width="4" style="7" customWidth="1"/>
    <col min="15114" max="15360" width="9.140625" style="7"/>
    <col min="15361" max="15361" width="4.7109375" style="7" customWidth="1"/>
    <col min="15362" max="15362" width="28" style="7" customWidth="1"/>
    <col min="15363" max="15366" width="16.42578125" style="7" customWidth="1"/>
    <col min="15367" max="15367" width="18.28515625" style="7" customWidth="1"/>
    <col min="15368" max="15368" width="9.42578125" style="7" customWidth="1"/>
    <col min="15369" max="15369" width="4" style="7" customWidth="1"/>
    <col min="15370" max="15616" width="9.140625" style="7"/>
    <col min="15617" max="15617" width="4.7109375" style="7" customWidth="1"/>
    <col min="15618" max="15618" width="28" style="7" customWidth="1"/>
    <col min="15619" max="15622" width="16.42578125" style="7" customWidth="1"/>
    <col min="15623" max="15623" width="18.28515625" style="7" customWidth="1"/>
    <col min="15624" max="15624" width="9.42578125" style="7" customWidth="1"/>
    <col min="15625" max="15625" width="4" style="7" customWidth="1"/>
    <col min="15626" max="15872" width="9.140625" style="7"/>
    <col min="15873" max="15873" width="4.7109375" style="7" customWidth="1"/>
    <col min="15874" max="15874" width="28" style="7" customWidth="1"/>
    <col min="15875" max="15878" width="16.42578125" style="7" customWidth="1"/>
    <col min="15879" max="15879" width="18.28515625" style="7" customWidth="1"/>
    <col min="15880" max="15880" width="9.42578125" style="7" customWidth="1"/>
    <col min="15881" max="15881" width="4" style="7" customWidth="1"/>
    <col min="15882" max="16128" width="9.140625" style="7"/>
    <col min="16129" max="16129" width="4.7109375" style="7" customWidth="1"/>
    <col min="16130" max="16130" width="28" style="7" customWidth="1"/>
    <col min="16131" max="16134" width="16.42578125" style="7" customWidth="1"/>
    <col min="16135" max="16135" width="18.28515625" style="7" customWidth="1"/>
    <col min="16136" max="16136" width="9.42578125" style="7" customWidth="1"/>
    <col min="16137" max="16137" width="4" style="7" customWidth="1"/>
    <col min="16138" max="16384" width="9.140625" style="7"/>
  </cols>
  <sheetData>
    <row r="1" spans="1:8">
      <c r="G1" s="107" t="s">
        <v>143</v>
      </c>
    </row>
    <row r="2" spans="1:8">
      <c r="A2" s="27"/>
      <c r="B2" s="27"/>
      <c r="C2" s="27"/>
      <c r="D2" s="27"/>
      <c r="E2" s="27"/>
      <c r="F2" s="27"/>
      <c r="G2" s="27"/>
      <c r="H2" s="27"/>
    </row>
    <row r="3" spans="1:8">
      <c r="A3" s="76"/>
      <c r="B3" s="254" t="s">
        <v>119</v>
      </c>
      <c r="C3" s="254"/>
      <c r="D3" s="254"/>
      <c r="E3" s="254"/>
      <c r="F3" s="254"/>
      <c r="G3" s="254"/>
      <c r="H3" s="77"/>
    </row>
    <row r="4" spans="1:8">
      <c r="A4" s="76"/>
      <c r="B4" s="254"/>
      <c r="C4" s="254"/>
      <c r="D4" s="254"/>
      <c r="E4" s="254"/>
      <c r="F4" s="254"/>
      <c r="G4" s="254"/>
      <c r="H4" s="77"/>
    </row>
    <row r="5" spans="1:8">
      <c r="A5" s="76"/>
      <c r="B5" s="78"/>
      <c r="C5" s="78"/>
      <c r="D5" s="78"/>
      <c r="E5" s="78"/>
      <c r="F5" s="78"/>
      <c r="G5" s="77"/>
      <c r="H5" s="77"/>
    </row>
    <row r="6" spans="1:8">
      <c r="A6" s="79" t="s">
        <v>39</v>
      </c>
      <c r="B6" s="255" t="s">
        <v>40</v>
      </c>
      <c r="C6" s="255"/>
      <c r="D6" s="255"/>
      <c r="E6" s="255"/>
      <c r="F6" s="255"/>
      <c r="G6" s="77"/>
      <c r="H6" s="77"/>
    </row>
    <row r="7" spans="1:8">
      <c r="A7" s="76"/>
      <c r="B7" s="256" t="str">
        <f>harmonogram!C4</f>
        <v>NAZWA ZADANIA:</v>
      </c>
      <c r="C7" s="256"/>
      <c r="D7" s="256"/>
      <c r="E7" s="256"/>
      <c r="F7" s="256"/>
      <c r="G7" s="256"/>
      <c r="H7" s="80"/>
    </row>
    <row r="8" spans="1:8">
      <c r="A8" s="76"/>
      <c r="B8" s="77"/>
      <c r="C8" s="77"/>
      <c r="D8" s="77"/>
      <c r="E8" s="77"/>
      <c r="F8" s="77"/>
      <c r="G8" s="77"/>
      <c r="H8" s="77"/>
    </row>
    <row r="9" spans="1:8">
      <c r="A9" s="79" t="s">
        <v>41</v>
      </c>
      <c r="B9" s="257" t="s">
        <v>42</v>
      </c>
      <c r="C9" s="257"/>
      <c r="D9" s="257"/>
      <c r="E9" s="257"/>
      <c r="F9" s="257"/>
      <c r="G9" s="77"/>
      <c r="H9" s="77"/>
    </row>
    <row r="10" spans="1:8">
      <c r="A10" s="258" t="s">
        <v>43</v>
      </c>
      <c r="B10" s="258"/>
      <c r="C10" s="258"/>
      <c r="D10" s="258"/>
      <c r="E10" s="258"/>
      <c r="F10" s="258"/>
      <c r="G10" s="258"/>
      <c r="H10" s="258"/>
    </row>
    <row r="11" spans="1:8" ht="25.5">
      <c r="A11" s="76"/>
      <c r="B11" s="131" t="s">
        <v>44</v>
      </c>
      <c r="C11" s="132" t="s">
        <v>145</v>
      </c>
      <c r="D11" s="132" t="s">
        <v>45</v>
      </c>
      <c r="E11" s="132" t="s">
        <v>46</v>
      </c>
      <c r="F11" s="132" t="s">
        <v>146</v>
      </c>
      <c r="G11" s="131" t="s">
        <v>47</v>
      </c>
      <c r="H11" s="133" t="s">
        <v>48</v>
      </c>
    </row>
    <row r="12" spans="1:8" ht="25.5">
      <c r="A12" s="76"/>
      <c r="B12" s="92" t="s">
        <v>49</v>
      </c>
      <c r="C12" s="102"/>
      <c r="D12" s="70">
        <f>harmonogram!J19</f>
        <v>0</v>
      </c>
      <c r="E12" s="70">
        <f>harmonogram!K19</f>
        <v>0</v>
      </c>
      <c r="F12" s="70">
        <f>harmonogram!L19</f>
        <v>0</v>
      </c>
      <c r="G12" s="70">
        <f>SUM(D12:F12)</f>
        <v>0</v>
      </c>
      <c r="H12" s="93" t="e">
        <f>G12/G20</f>
        <v>#DIV/0!</v>
      </c>
    </row>
    <row r="13" spans="1:8" ht="25.5">
      <c r="A13" s="76"/>
      <c r="B13" s="94" t="s">
        <v>120</v>
      </c>
      <c r="C13" s="69">
        <v>0</v>
      </c>
      <c r="D13" s="69">
        <v>0</v>
      </c>
      <c r="E13" s="69">
        <v>0</v>
      </c>
      <c r="F13" s="69">
        <v>0</v>
      </c>
      <c r="G13" s="70">
        <f>SUM(C13:F13)</f>
        <v>0</v>
      </c>
      <c r="H13" s="93" t="e">
        <f>G13/G20</f>
        <v>#DIV/0!</v>
      </c>
    </row>
    <row r="14" spans="1:8" ht="25.5">
      <c r="A14" s="76"/>
      <c r="B14" s="94" t="s">
        <v>50</v>
      </c>
      <c r="C14" s="70">
        <f>harmonogram!H20</f>
        <v>0</v>
      </c>
      <c r="D14" s="70">
        <f>harmonogram!J20</f>
        <v>0</v>
      </c>
      <c r="E14" s="70">
        <f>harmonogram!K20</f>
        <v>0</v>
      </c>
      <c r="F14" s="70">
        <f>harmonogram!L20</f>
        <v>0</v>
      </c>
      <c r="G14" s="70">
        <f>SUM(C14:F14)</f>
        <v>0</v>
      </c>
      <c r="H14" s="93" t="e">
        <f>G14/G20</f>
        <v>#DIV/0!</v>
      </c>
    </row>
    <row r="15" spans="1:8" ht="27" customHeight="1">
      <c r="A15" s="76"/>
      <c r="B15" s="95" t="s">
        <v>126</v>
      </c>
      <c r="C15" s="71">
        <v>0</v>
      </c>
      <c r="D15" s="71">
        <v>0</v>
      </c>
      <c r="E15" s="71">
        <v>0</v>
      </c>
      <c r="F15" s="71">
        <v>0</v>
      </c>
      <c r="G15" s="70">
        <f t="shared" ref="G15:G19" si="0">SUM(C15:F15)</f>
        <v>0</v>
      </c>
      <c r="H15" s="93" t="e">
        <f>G15/G20</f>
        <v>#DIV/0!</v>
      </c>
    </row>
    <row r="16" spans="1:8" ht="38.25">
      <c r="A16" s="76"/>
      <c r="B16" s="95" t="s">
        <v>127</v>
      </c>
      <c r="C16" s="71">
        <v>0</v>
      </c>
      <c r="D16" s="71">
        <v>0</v>
      </c>
      <c r="E16" s="71">
        <v>0</v>
      </c>
      <c r="F16" s="71">
        <v>0</v>
      </c>
      <c r="G16" s="70">
        <f>SUM(C16:F16)</f>
        <v>0</v>
      </c>
      <c r="H16" s="93" t="e">
        <f>G16/G20</f>
        <v>#DIV/0!</v>
      </c>
    </row>
    <row r="17" spans="1:8" ht="25.5">
      <c r="A17" s="76"/>
      <c r="B17" s="96" t="s">
        <v>136</v>
      </c>
      <c r="C17" s="71">
        <v>0</v>
      </c>
      <c r="D17" s="71">
        <v>0</v>
      </c>
      <c r="E17" s="71">
        <v>0</v>
      </c>
      <c r="F17" s="71">
        <v>0</v>
      </c>
      <c r="G17" s="70">
        <f t="shared" si="0"/>
        <v>0</v>
      </c>
      <c r="H17" s="93" t="e">
        <f>G17/G20</f>
        <v>#DIV/0!</v>
      </c>
    </row>
    <row r="18" spans="1:8" ht="25.5">
      <c r="A18" s="76"/>
      <c r="B18" s="96" t="s">
        <v>128</v>
      </c>
      <c r="C18" s="71">
        <v>0</v>
      </c>
      <c r="D18" s="71">
        <v>0</v>
      </c>
      <c r="E18" s="71">
        <v>0</v>
      </c>
      <c r="F18" s="71">
        <v>0</v>
      </c>
      <c r="G18" s="70">
        <f t="shared" si="0"/>
        <v>0</v>
      </c>
      <c r="H18" s="93" t="e">
        <f>G18/G20</f>
        <v>#DIV/0!</v>
      </c>
    </row>
    <row r="19" spans="1:8" ht="25.5" customHeight="1">
      <c r="A19" s="76"/>
      <c r="B19" s="97" t="s">
        <v>137</v>
      </c>
      <c r="C19" s="71">
        <v>0</v>
      </c>
      <c r="D19" s="71">
        <v>0</v>
      </c>
      <c r="E19" s="71">
        <v>0</v>
      </c>
      <c r="F19" s="71">
        <v>0</v>
      </c>
      <c r="G19" s="70">
        <f t="shared" si="0"/>
        <v>0</v>
      </c>
      <c r="H19" s="93" t="e">
        <f>G19/G20</f>
        <v>#DIV/0!</v>
      </c>
    </row>
    <row r="20" spans="1:8" ht="26.25" customHeight="1">
      <c r="A20" s="76"/>
      <c r="B20" s="98" t="s">
        <v>51</v>
      </c>
      <c r="C20" s="70">
        <f>SUM(C12:C14)</f>
        <v>0</v>
      </c>
      <c r="D20" s="70">
        <f>SUM(D12:D14)</f>
        <v>0</v>
      </c>
      <c r="E20" s="70">
        <f>SUM(E12:E14)</f>
        <v>0</v>
      </c>
      <c r="F20" s="70">
        <f t="shared" ref="F20" si="1">SUM(F12:F14)</f>
        <v>0</v>
      </c>
      <c r="G20" s="70">
        <f>SUM(C20:F20)</f>
        <v>0</v>
      </c>
      <c r="H20" s="93" t="e">
        <f>G20/G20</f>
        <v>#DIV/0!</v>
      </c>
    </row>
    <row r="21" spans="1:8" ht="26.25" customHeight="1">
      <c r="A21" s="76"/>
      <c r="B21" s="84"/>
      <c r="C21" s="114" t="str">
        <f>IF((C15+C16+C17+C18+C19)=C14," ","BŁĄD!")</f>
        <v xml:space="preserve"> </v>
      </c>
      <c r="D21" s="114" t="str">
        <f t="shared" ref="D21:F21" si="2">IF((D15+D16+D17+D18+D19)=D14," ","BŁĄD!")</f>
        <v xml:space="preserve"> </v>
      </c>
      <c r="E21" s="114" t="str">
        <f t="shared" si="2"/>
        <v xml:space="preserve"> </v>
      </c>
      <c r="F21" s="114" t="str">
        <f t="shared" si="2"/>
        <v xml:space="preserve"> </v>
      </c>
      <c r="G21" s="82"/>
      <c r="H21" s="83"/>
    </row>
    <row r="22" spans="1:8">
      <c r="A22" s="76"/>
      <c r="B22" s="84"/>
      <c r="C22" s="84"/>
      <c r="D22" s="84"/>
      <c r="E22" s="84"/>
      <c r="F22" s="82"/>
      <c r="G22" s="83"/>
      <c r="H22" s="79"/>
    </row>
    <row r="23" spans="1:8" ht="25.5">
      <c r="A23" s="85" t="s">
        <v>26</v>
      </c>
      <c r="B23" s="134" t="s">
        <v>52</v>
      </c>
      <c r="C23" s="135" t="s">
        <v>53</v>
      </c>
      <c r="D23" s="117"/>
      <c r="E23" s="135" t="s">
        <v>54</v>
      </c>
      <c r="F23" s="72"/>
      <c r="G23" s="83"/>
      <c r="H23" s="79"/>
    </row>
    <row r="24" spans="1:8">
      <c r="A24" s="76"/>
      <c r="B24" s="86" t="s">
        <v>55</v>
      </c>
      <c r="C24" s="86"/>
      <c r="D24" s="86"/>
      <c r="E24" s="86"/>
      <c r="F24" s="86"/>
      <c r="G24" s="83"/>
      <c r="H24" s="79"/>
    </row>
    <row r="25" spans="1:8" ht="16.5" customHeight="1">
      <c r="A25" s="76"/>
      <c r="B25" s="73" t="s">
        <v>56</v>
      </c>
      <c r="C25" s="73" t="s">
        <v>11</v>
      </c>
      <c r="D25" s="73">
        <v>1</v>
      </c>
      <c r="E25" s="73">
        <v>2</v>
      </c>
      <c r="F25" s="73">
        <v>3</v>
      </c>
      <c r="G25" s="83"/>
      <c r="H25" s="79"/>
    </row>
    <row r="26" spans="1:8" ht="30" customHeight="1">
      <c r="A26" s="76"/>
      <c r="B26" s="252" t="s">
        <v>57</v>
      </c>
      <c r="C26" s="252"/>
      <c r="D26" s="74"/>
      <c r="E26" s="74"/>
      <c r="F26" s="74"/>
      <c r="G26" s="83"/>
      <c r="H26" s="79"/>
    </row>
    <row r="27" spans="1:8" ht="30" customHeight="1">
      <c r="A27" s="76"/>
      <c r="B27" s="252" t="s">
        <v>58</v>
      </c>
      <c r="C27" s="252"/>
      <c r="D27" s="74"/>
      <c r="E27" s="74"/>
      <c r="F27" s="74"/>
      <c r="G27" s="83"/>
      <c r="H27" s="79"/>
    </row>
    <row r="28" spans="1:8" ht="30" customHeight="1">
      <c r="A28" s="76"/>
      <c r="B28" s="252" t="s">
        <v>59</v>
      </c>
      <c r="C28" s="252"/>
      <c r="D28" s="74"/>
      <c r="E28" s="74"/>
      <c r="F28" s="74"/>
      <c r="G28" s="77"/>
      <c r="H28" s="77"/>
    </row>
    <row r="29" spans="1:8">
      <c r="A29" s="76"/>
      <c r="B29" s="87"/>
      <c r="C29" s="87"/>
      <c r="D29" s="77"/>
      <c r="E29" s="77"/>
      <c r="F29" s="77"/>
      <c r="G29" s="77"/>
      <c r="H29" s="77"/>
    </row>
    <row r="30" spans="1:8">
      <c r="A30" s="85" t="s">
        <v>27</v>
      </c>
      <c r="B30" s="253" t="s">
        <v>121</v>
      </c>
      <c r="C30" s="253"/>
      <c r="D30" s="253"/>
      <c r="E30" s="253"/>
      <c r="F30" s="253"/>
      <c r="G30" s="27"/>
      <c r="H30" s="27"/>
    </row>
    <row r="31" spans="1:8">
      <c r="A31" s="88"/>
      <c r="B31" s="249" t="s">
        <v>122</v>
      </c>
      <c r="C31" s="249"/>
      <c r="D31" s="249"/>
      <c r="E31" s="249"/>
      <c r="F31" s="75"/>
      <c r="G31" s="27"/>
      <c r="H31" s="27"/>
    </row>
    <row r="32" spans="1:8">
      <c r="A32" s="88"/>
      <c r="B32" s="249" t="s">
        <v>60</v>
      </c>
      <c r="C32" s="249"/>
      <c r="D32" s="249"/>
      <c r="E32" s="249"/>
      <c r="F32" s="75"/>
      <c r="G32" s="27"/>
      <c r="H32" s="27"/>
    </row>
    <row r="33" spans="1:8">
      <c r="A33" s="88"/>
      <c r="B33" s="249" t="s">
        <v>61</v>
      </c>
      <c r="C33" s="249"/>
      <c r="D33" s="249"/>
      <c r="E33" s="249"/>
      <c r="F33" s="75"/>
      <c r="G33" s="27"/>
      <c r="H33" s="27"/>
    </row>
    <row r="34" spans="1:8">
      <c r="A34" s="88"/>
      <c r="B34" s="77"/>
      <c r="C34" s="77"/>
      <c r="D34" s="77"/>
      <c r="E34" s="77"/>
      <c r="F34" s="77"/>
      <c r="G34" s="27"/>
      <c r="H34" s="27"/>
    </row>
    <row r="35" spans="1:8">
      <c r="A35" s="116" t="s">
        <v>140</v>
      </c>
      <c r="B35" s="27"/>
      <c r="C35" s="77"/>
      <c r="D35" s="234" t="s">
        <v>37</v>
      </c>
      <c r="E35" s="234"/>
      <c r="F35" s="250">
        <f>'zakres rzeczowy'!H28</f>
        <v>0</v>
      </c>
      <c r="G35" s="250"/>
      <c r="H35" s="27"/>
    </row>
    <row r="36" spans="1:8">
      <c r="A36" s="85"/>
      <c r="B36" s="81"/>
      <c r="C36" s="81"/>
      <c r="D36" s="81"/>
      <c r="E36" s="81"/>
      <c r="F36" s="81"/>
      <c r="G36" s="77"/>
      <c r="H36" s="77"/>
    </row>
    <row r="37" spans="1:8">
      <c r="A37" s="85"/>
      <c r="B37" s="251"/>
      <c r="C37" s="251"/>
      <c r="D37" s="251"/>
      <c r="E37" s="251"/>
      <c r="F37" s="251"/>
      <c r="G37" s="251"/>
      <c r="H37" s="77"/>
    </row>
    <row r="38" spans="1:8">
      <c r="A38" s="85"/>
      <c r="B38" s="251"/>
      <c r="C38" s="251"/>
      <c r="D38" s="251"/>
      <c r="E38" s="251"/>
      <c r="F38" s="251"/>
      <c r="G38" s="251"/>
      <c r="H38" s="77"/>
    </row>
    <row r="39" spans="1:8">
      <c r="A39" s="85"/>
      <c r="B39" s="251"/>
      <c r="C39" s="251"/>
      <c r="D39" s="251"/>
      <c r="E39" s="251"/>
      <c r="F39" s="251"/>
      <c r="G39" s="251"/>
      <c r="H39" s="77"/>
    </row>
    <row r="40" spans="1:8">
      <c r="A40" s="85"/>
      <c r="B40" s="251"/>
      <c r="C40" s="251"/>
      <c r="D40" s="251"/>
      <c r="E40" s="251"/>
      <c r="F40" s="251"/>
      <c r="G40" s="251"/>
      <c r="H40" s="77"/>
    </row>
    <row r="41" spans="1:8">
      <c r="A41" s="85"/>
      <c r="B41" s="251"/>
      <c r="C41" s="251"/>
      <c r="D41" s="251"/>
      <c r="E41" s="251"/>
      <c r="F41" s="251"/>
      <c r="G41" s="251"/>
      <c r="H41" s="77"/>
    </row>
    <row r="42" spans="1:8">
      <c r="A42" s="85"/>
      <c r="B42" s="251"/>
      <c r="C42" s="251"/>
      <c r="D42" s="251"/>
      <c r="E42" s="251"/>
      <c r="F42" s="251"/>
      <c r="G42" s="251"/>
      <c r="H42" s="77"/>
    </row>
    <row r="43" spans="1:8">
      <c r="A43" s="85"/>
      <c r="B43" s="251"/>
      <c r="C43" s="235" t="s">
        <v>78</v>
      </c>
      <c r="D43" s="235"/>
      <c r="E43" s="235"/>
      <c r="F43" s="235"/>
      <c r="G43" s="235"/>
      <c r="H43" s="77"/>
    </row>
    <row r="44" spans="1:8">
      <c r="A44" s="85"/>
      <c r="B44" s="251"/>
      <c r="C44" s="251"/>
      <c r="D44" s="251"/>
      <c r="E44" s="251"/>
      <c r="F44" s="251"/>
      <c r="G44" s="251"/>
      <c r="H44" s="77"/>
    </row>
    <row r="45" spans="1:8">
      <c r="A45" s="85"/>
      <c r="B45" s="251"/>
      <c r="C45" s="251"/>
      <c r="D45" s="251"/>
      <c r="E45" s="251"/>
      <c r="F45" s="251"/>
      <c r="G45" s="251"/>
      <c r="H45" s="77"/>
    </row>
    <row r="46" spans="1:8">
      <c r="A46" s="85"/>
      <c r="B46" s="251"/>
      <c r="C46" s="251"/>
      <c r="D46" s="251"/>
      <c r="E46" s="251"/>
      <c r="F46" s="251"/>
      <c r="G46" s="251"/>
      <c r="H46" s="77"/>
    </row>
    <row r="47" spans="1:8">
      <c r="A47" s="85"/>
      <c r="B47" s="251"/>
      <c r="C47" s="251"/>
      <c r="D47" s="251"/>
      <c r="E47" s="251"/>
      <c r="F47" s="251"/>
      <c r="G47" s="251"/>
      <c r="H47" s="77"/>
    </row>
    <row r="48" spans="1:8">
      <c r="A48" s="85"/>
      <c r="B48" s="251"/>
      <c r="C48" s="251"/>
      <c r="D48" s="251"/>
      <c r="E48" s="251"/>
      <c r="F48" s="251"/>
      <c r="G48" s="251"/>
      <c r="H48" s="77"/>
    </row>
    <row r="49" spans="1:8">
      <c r="A49" s="85"/>
      <c r="B49" s="251"/>
      <c r="C49" s="251"/>
      <c r="D49" s="251"/>
      <c r="E49" s="251"/>
      <c r="F49" s="251"/>
      <c r="G49" s="251"/>
      <c r="H49" s="77"/>
    </row>
    <row r="50" spans="1:8">
      <c r="A50" s="85"/>
      <c r="B50" s="136" t="s">
        <v>10</v>
      </c>
      <c r="C50" s="235" t="s">
        <v>79</v>
      </c>
      <c r="D50" s="235"/>
      <c r="E50" s="235"/>
      <c r="F50" s="235"/>
      <c r="G50" s="235"/>
      <c r="H50" s="77"/>
    </row>
    <row r="51" spans="1:8">
      <c r="A51" s="76"/>
      <c r="B51" s="89"/>
      <c r="C51" s="77"/>
      <c r="D51" s="90"/>
      <c r="E51" s="90"/>
      <c r="F51" s="90"/>
      <c r="G51" s="90"/>
      <c r="H51" s="77"/>
    </row>
    <row r="52" spans="1:8" ht="48.75" customHeight="1">
      <c r="A52" s="27"/>
      <c r="B52" s="248" t="s">
        <v>123</v>
      </c>
      <c r="C52" s="248"/>
      <c r="D52" s="248"/>
      <c r="E52" s="248"/>
      <c r="F52" s="248"/>
      <c r="G52" s="248"/>
      <c r="H52" s="91"/>
    </row>
  </sheetData>
  <sheetProtection algorithmName="SHA-512" hashValue="cwP5KYPdRtlD64LKFEL//fwBIU3r6fil1Vi2W0/wZmBip90gkJeh0cX0PC5XLeLkYgS6Rgmi99hynsBDIK+Kqg==" saltValue="Jqz5ZtOcdpy96iQ3PVWkCA==" spinCount="100000" sheet="1" insertHyperlinks="0" sort="0" autoFilter="0" pivotTables="0"/>
  <mergeCells count="20">
    <mergeCell ref="B3:G4"/>
    <mergeCell ref="B6:F6"/>
    <mergeCell ref="B7:G7"/>
    <mergeCell ref="B9:F9"/>
    <mergeCell ref="A10:H10"/>
    <mergeCell ref="B26:C26"/>
    <mergeCell ref="B27:C27"/>
    <mergeCell ref="B28:C28"/>
    <mergeCell ref="B30:F30"/>
    <mergeCell ref="B31:E31"/>
    <mergeCell ref="C50:G50"/>
    <mergeCell ref="B52:G52"/>
    <mergeCell ref="B32:E32"/>
    <mergeCell ref="B33:E33"/>
    <mergeCell ref="D35:E35"/>
    <mergeCell ref="F35:G35"/>
    <mergeCell ref="B37:B49"/>
    <mergeCell ref="C37:G42"/>
    <mergeCell ref="C43:G43"/>
    <mergeCell ref="C44:G49"/>
  </mergeCells>
  <pageMargins left="0.70866141732283472" right="0.68281250000000004" top="0.6692913385826772" bottom="0.6692913385826772" header="0.31496062992125984" footer="0.31496062992125984"/>
  <pageSetup paperSize="9" scale="70" orientation="portrait" horizontalDpi="300" verticalDpi="300" r:id="rId1"/>
  <headerFooter>
    <oddHeader xml:space="preserve">&amp;R&amp;"-,Standardowy"&amp;9
</oddHeader>
    <oddFooter>&amp;C&amp;"-,Standardowy"&amp;8Strona &amp;P z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0862-57E9-4859-8463-B08A4252098B}">
  <dimension ref="A1:D8"/>
  <sheetViews>
    <sheetView workbookViewId="0">
      <selection activeCell="B6" sqref="B6"/>
    </sheetView>
  </sheetViews>
  <sheetFormatPr defaultRowHeight="12.75"/>
  <cols>
    <col min="1" max="1" width="12.28515625" customWidth="1"/>
    <col min="2" max="2" width="17.7109375" customWidth="1"/>
    <col min="3" max="3" width="18.7109375" customWidth="1"/>
    <col min="4" max="4" width="16.85546875" customWidth="1"/>
  </cols>
  <sheetData>
    <row r="1" spans="1:4">
      <c r="A1" t="s">
        <v>82</v>
      </c>
      <c r="B1" t="s">
        <v>84</v>
      </c>
      <c r="C1" t="s">
        <v>88</v>
      </c>
      <c r="D1" t="s">
        <v>94</v>
      </c>
    </row>
    <row r="2" spans="1:4" ht="25.5">
      <c r="A2" t="s">
        <v>80</v>
      </c>
      <c r="B2" t="s">
        <v>24</v>
      </c>
      <c r="C2" t="s">
        <v>89</v>
      </c>
      <c r="D2" s="12" t="s">
        <v>95</v>
      </c>
    </row>
    <row r="3" spans="1:4" ht="38.25">
      <c r="A3" t="s">
        <v>81</v>
      </c>
      <c r="B3" t="s">
        <v>85</v>
      </c>
      <c r="C3" t="s">
        <v>90</v>
      </c>
      <c r="D3" s="12" t="s">
        <v>96</v>
      </c>
    </row>
    <row r="4" spans="1:4" ht="25.5">
      <c r="B4" t="s">
        <v>86</v>
      </c>
      <c r="C4" t="s">
        <v>92</v>
      </c>
      <c r="D4" s="12" t="s">
        <v>97</v>
      </c>
    </row>
    <row r="5" spans="1:4" ht="25.5">
      <c r="B5" t="s">
        <v>87</v>
      </c>
      <c r="C5" s="12" t="s">
        <v>93</v>
      </c>
      <c r="D5" s="12" t="s">
        <v>98</v>
      </c>
    </row>
    <row r="6" spans="1:4" ht="25.5">
      <c r="B6" s="12" t="s">
        <v>125</v>
      </c>
      <c r="C6" s="12" t="s">
        <v>109</v>
      </c>
      <c r="D6" s="12" t="s">
        <v>108</v>
      </c>
    </row>
    <row r="7" spans="1:4">
      <c r="C7" s="12" t="s">
        <v>99</v>
      </c>
      <c r="D7" s="12" t="s">
        <v>100</v>
      </c>
    </row>
    <row r="8" spans="1:4">
      <c r="C8" t="s">
        <v>91</v>
      </c>
      <c r="D8" t="s">
        <v>91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8 D A A B Q S w M E F A A C A A g A f W Y 6 V h v D E L u k A A A A 9 g A A A B I A H A B D b 2 5 m a W c v U G F j a 2 F n Z S 5 4 b W w g o h g A K K A U A A A A A A A A A A A A A A A A A A A A A A A A A A A A h Y 8 x D o I w G I W v Q r r T 0 h I T Q 3 7 K 4 A o J i Y l x b U q F R i i E F s v d H D y S V x C j q J v j + 9 4 3 v H e / 3 i C b u z a 4 q N H q 3 q S I 4 g g F y s i + 0 q Z O 0 e R O 4 R Z l H E o h z 6 J W w S I b m 8 y 2 S l H j 3 J A Q 4 r 3 H P s b 9 W B M W R Z Q c i 3 w v G 9 U J 9 J H 1 f z n U x j p h p E I c D q 8 x n G F K G d 6 w G E d A V g i F N l + B L X u f 7 Q + E 3 d S 6 a V R 8 a M M y B 7 J G I O 8 P / A F Q S w M E F A A C A A g A f W Y 6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1 m O l b j n b Z t 2 Q A A A D o B A A A T A B w A R m 9 y b X V s Y X M v U 2 V j d G l v b j E u b S C i G A A o o B Q A A A A A A A A A A A A A A A A A A A A A A A A A A A C F j 7 F q w 0 A M h n e D 3 0 F c F x t M I H P I Z D o V Q m k M g Y Q M F 0 c h R 8 6 n o J N x E u O l r 9 S p c 8 l 7 V W 1 K C l 2 q R S D 9 / / d L E W t x F G B + 6 + N J m q R J 3 F v G L V R 2 g 9 6 O Y Q o e J U 1 A 6 / r O H 2 / b 6 y v p 8 P F U o x + V L T M G W R A f N k S H L O 9 X M 9 v g 1 P y 4 z X p Y l R R E N e v i B n k w y 8 Z h 0 D g C O R + N s l T s c V S x D X F H 3 J T k 2 y Z U 5 y P G 7 B 5 Z 9 L 1 5 + l 4 o t f h y I g i e Z B j y O / i Z L 7 h z X p g 6 q / T O I c c L / i b M 0 e u j L 9 T F 7 O 8 V B a C t 9 y D c Y p 4 m L v y D n H w C U E s B A i 0 A F A A C A A g A f W Y 6 V h v D E L u k A A A A 9 g A A A B I A A A A A A A A A A A A A A A A A A A A A A E N v b m Z p Z y 9 Q Y W N r Y W d l L n h t b F B L A Q I t A B Q A A g A I A H 1 m O l Y P y u m r p A A A A O k A A A A T A A A A A A A A A A A A A A A A A P A A A A B b Q 2 9 u d G V u d F 9 U e X B l c 1 0 u e G 1 s U E s B A i 0 A F A A C A A g A f W Y 6 V u O d t m 3 Z A A A A O g E A A B M A A A A A A A A A A A A A A A A A 4 Q E A A E Z v c m 1 1 b G F z L 1 N l Y 3 R p b 2 4 x L m 1 Q S w U G A A A A A A M A A w D C A A A A B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w g A A A A A A A B B C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x L T I 2 V D E x O j U x O j Q 3 L j Y 1 M D k 4 N j d a I i A v P j x F b n R y e S B U e X B l P S J G a W x s Q 2 9 s d W 1 u V H l w Z X M i I F Z h b H V l P S J z Q m c 9 P S I g L z 4 8 R W 5 0 c n k g V H l w Z T 0 i R m l s b E N v b H V t b k 5 h b W V z I i B W Y W x 1 Z T 0 i c 1 s m c X V v d D t L b 2 x 1 b W 5 h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Y T E v W m 1 p Z W 5 p b 2 5 v I H R 5 c C 5 7 S 2 9 s d W 1 u Y T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Z W x h M S 9 a b W l l b m l v b m 8 g d H l w L n t L b 2 x 1 b W 5 h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h M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v U H J 6 Z W Z p b H R y b 3 d h b m 8 l M j B 3 a W V y c 3 p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J F e b Z o Y e n l A t f g u 1 O P 9 9 d o A A A A A A g A A A A A A A 2 Y A A M A A A A A Q A A A A 7 P + G U Z w c O v V p M g 7 d O 2 3 n n w A A A A A E g A A A o A A A A B A A A A B r o F b j m e e 6 O y y 7 + 1 j X B 0 g j U A A A A K I W q N q e a s f + y o r e w 0 2 / L v D r F E j Q i 7 z 5 x F 8 m t X J f l i E O s R x R / 0 c Q h d 6 j B v A x 1 1 d m b N l 7 b p s O / O O A L 7 f I C e g V S n c X W P 3 w N q + L g 4 P 3 / 4 1 S e Y v b F A A A A H p 2 i A 1 2 1 B M d 3 t w C K 0 F P C w l K 8 M 1 u < / D a t a M a s h u p > 
</file>

<file path=customXml/itemProps1.xml><?xml version="1.0" encoding="utf-8"?>
<ds:datastoreItem xmlns:ds="http://schemas.openxmlformats.org/officeDocument/2006/customXml" ds:itemID="{FE8812FA-9222-4797-99E4-2D6E9B6D1D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zakres rzeczowy</vt:lpstr>
      <vt:lpstr>harmonogram</vt:lpstr>
      <vt:lpstr>Karta efektu</vt:lpstr>
      <vt:lpstr>oświadczenie</vt:lpstr>
      <vt:lpstr>słownik</vt:lpstr>
      <vt:lpstr>harmonogram!Obszar_wydruku</vt:lpstr>
      <vt:lpstr>oświadczenie!Obszar_wydruku</vt:lpstr>
      <vt:lpstr>'zakres rzeczowy'!Obszar_wydruku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Karolina Rzetelska</cp:lastModifiedBy>
  <cp:lastPrinted>2024-01-11T13:28:50Z</cp:lastPrinted>
  <dcterms:created xsi:type="dcterms:W3CDTF">2011-12-28T08:01:12Z</dcterms:created>
  <dcterms:modified xsi:type="dcterms:W3CDTF">2024-01-12T09:16:52Z</dcterms:modified>
</cp:coreProperties>
</file>